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719B65F0-5587-4F21-9CA0-00C44529D883}" xr6:coauthVersionLast="47" xr6:coauthVersionMax="47" xr10:uidLastSave="{00000000-0000-0000-0000-000000000000}"/>
  <bookViews>
    <workbookView xWindow="-108" yWindow="-108" windowWidth="23256" windowHeight="12456" xr2:uid="{04309B13-EF36-4AA6-8981-9F5853643808}"/>
  </bookViews>
  <sheets>
    <sheet name="Liga_Tabla" sheetId="9" r:id="rId1"/>
    <sheet name="Posiciones" sheetId="4" r:id="rId2"/>
    <sheet name="Formaciones" sheetId="10" r:id="rId3"/>
    <sheet name="Jugadores" sheetId="2" r:id="rId4"/>
    <sheet name="Goles" sheetId="11" r:id="rId5"/>
    <sheet name="G+A" sheetId="12" r:id="rId6"/>
    <sheet name="Equipos" sheetId="1" r:id="rId7"/>
    <sheet name="DTs" sheetId="7" r:id="rId8"/>
    <sheet name="Estadios" sheetId="6" r:id="rId9"/>
    <sheet name="Arbitros" sheetId="8" r:id="rId10"/>
    <sheet name="Alianza Lima" sheetId="5" r:id="rId11"/>
    <sheet name="Scouting" sheetId="3" r:id="rId12"/>
  </sheets>
  <definedNames>
    <definedName name="_xlnm._FilterDatabase" localSheetId="2" hidden="1">Formaciones!$A$1:$G$16</definedName>
    <definedName name="_xlnm._FilterDatabase" localSheetId="3" hidden="1">Jugadores!$A$1:$W$70</definedName>
    <definedName name="_xlnm._FilterDatabase" localSheetId="1" hidden="1">Posiciones!$A$1:$I$20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0" i="11" l="1"/>
  <c r="X61" i="11"/>
  <c r="X62" i="11"/>
  <c r="X63" i="11"/>
  <c r="X64" i="11"/>
  <c r="X65" i="11"/>
  <c r="X66" i="11"/>
  <c r="X67" i="11"/>
  <c r="X68" i="11"/>
  <c r="X69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2" i="11"/>
  <c r="H5" i="1" l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K6" i="3" l="1"/>
  <c r="K14" i="3"/>
  <c r="K13" i="3"/>
  <c r="K4" i="3"/>
  <c r="K3" i="3"/>
</calcChain>
</file>

<file path=xl/sharedStrings.xml><?xml version="1.0" encoding="utf-8"?>
<sst xmlns="http://schemas.openxmlformats.org/spreadsheetml/2006/main" count="1669" uniqueCount="810">
  <si>
    <t>ADT</t>
  </si>
  <si>
    <t>Alianza Lima</t>
  </si>
  <si>
    <t>Piero</t>
  </si>
  <si>
    <t>Cari</t>
  </si>
  <si>
    <t>Rodrigo</t>
  </si>
  <si>
    <t>Vilca</t>
  </si>
  <si>
    <t>Atlético Grau</t>
  </si>
  <si>
    <t>Hernán</t>
  </si>
  <si>
    <t>Lupú</t>
  </si>
  <si>
    <t>Edad</t>
  </si>
  <si>
    <t>Equipo</t>
  </si>
  <si>
    <t>Alianza Atlético</t>
  </si>
  <si>
    <t>Guillermo</t>
  </si>
  <si>
    <t>Larios</t>
  </si>
  <si>
    <t>Sebastián</t>
  </si>
  <si>
    <t>Aranda</t>
  </si>
  <si>
    <t>André</t>
  </si>
  <si>
    <t>Vásquez</t>
  </si>
  <si>
    <t>Diego</t>
  </si>
  <si>
    <t>Soto</t>
  </si>
  <si>
    <t>Cristian</t>
  </si>
  <si>
    <t>Neira</t>
  </si>
  <si>
    <t>Abraham</t>
  </si>
  <si>
    <t>Aguinaga</t>
  </si>
  <si>
    <t>Alvaro</t>
  </si>
  <si>
    <t>Rojas</t>
  </si>
  <si>
    <t>Manzaneda</t>
  </si>
  <si>
    <t>José</t>
  </si>
  <si>
    <t>Magallanes</t>
  </si>
  <si>
    <t>Vidales</t>
  </si>
  <si>
    <t>D'Alessandro</t>
  </si>
  <si>
    <t>Montenegro</t>
  </si>
  <si>
    <t>Carlos</t>
  </si>
  <si>
    <t>Cabello</t>
  </si>
  <si>
    <t>Cedrón</t>
  </si>
  <si>
    <t>Alejandro</t>
  </si>
  <si>
    <t>Hohberg</t>
  </si>
  <si>
    <t>Rick</t>
  </si>
  <si>
    <t>Campodónico</t>
  </si>
  <si>
    <t>Kevin</t>
  </si>
  <si>
    <t>Sandoval</t>
  </si>
  <si>
    <t>Erinson</t>
  </si>
  <si>
    <t>Ramírez</t>
  </si>
  <si>
    <t>Flores</t>
  </si>
  <si>
    <t>Jairo</t>
  </si>
  <si>
    <t>Concha</t>
  </si>
  <si>
    <t>Alex</t>
  </si>
  <si>
    <t>Valera</t>
  </si>
  <si>
    <t>Edison</t>
  </si>
  <si>
    <t>Barcos</t>
  </si>
  <si>
    <t>Paolo</t>
  </si>
  <si>
    <t>Guerrero</t>
  </si>
  <si>
    <t>Fecha_Nacimiento</t>
  </si>
  <si>
    <t>Sport Boys</t>
  </si>
  <si>
    <t>UTC</t>
  </si>
  <si>
    <t>Cienciano</t>
  </si>
  <si>
    <t>Comerciantes Unidos</t>
  </si>
  <si>
    <t>Deportivo Binacional</t>
  </si>
  <si>
    <t>Juan Pablo II College</t>
  </si>
  <si>
    <t>Los Chankas</t>
  </si>
  <si>
    <t>Sport Huancayo</t>
  </si>
  <si>
    <t>Alianza Universidad</t>
  </si>
  <si>
    <t>Deportivo Garcilaso</t>
  </si>
  <si>
    <t>Universitario</t>
  </si>
  <si>
    <t>Nacionalidad</t>
  </si>
  <si>
    <t>Extranjero</t>
  </si>
  <si>
    <t>Perú</t>
  </si>
  <si>
    <t>Cauteruccio</t>
  </si>
  <si>
    <t>Sporting Cristal</t>
  </si>
  <si>
    <t>Uruguay</t>
  </si>
  <si>
    <t>Apellido</t>
  </si>
  <si>
    <t>Nombre</t>
  </si>
  <si>
    <t>Altura</t>
  </si>
  <si>
    <t>Inicio_Contrato</t>
  </si>
  <si>
    <t>Fin_Contrato</t>
  </si>
  <si>
    <t>Valor</t>
  </si>
  <si>
    <t>Valor_Mercado</t>
  </si>
  <si>
    <t>Posicion</t>
  </si>
  <si>
    <t>Kenji</t>
  </si>
  <si>
    <t>Cabrera</t>
  </si>
  <si>
    <t>Bordacahar</t>
  </si>
  <si>
    <t>M. Pivote</t>
  </si>
  <si>
    <t>M. Enganche</t>
  </si>
  <si>
    <t>C. Derecho</t>
  </si>
  <si>
    <t>Renato</t>
  </si>
  <si>
    <t>Ibarra</t>
  </si>
  <si>
    <t>IDV</t>
  </si>
  <si>
    <t>Ecuador</t>
  </si>
  <si>
    <t>Derecho</t>
  </si>
  <si>
    <t>Pablo</t>
  </si>
  <si>
    <t>Vegetti</t>
  </si>
  <si>
    <t>Vasco da Gama</t>
  </si>
  <si>
    <t>Brasil</t>
  </si>
  <si>
    <t>Argentina</t>
  </si>
  <si>
    <t>Pais</t>
  </si>
  <si>
    <t>Fecha Nacimiento</t>
  </si>
  <si>
    <t>Pie preferido</t>
  </si>
  <si>
    <t>Nicolás</t>
  </si>
  <si>
    <t>Morgantini</t>
  </si>
  <si>
    <t>Leonel</t>
  </si>
  <si>
    <t>Quiñonez</t>
  </si>
  <si>
    <t>LDU</t>
  </si>
  <si>
    <t>Lanús</t>
  </si>
  <si>
    <t>Londoño</t>
  </si>
  <si>
    <t>Atlético Bucaramanga</t>
  </si>
  <si>
    <t>Colombia</t>
  </si>
  <si>
    <t>Rivero</t>
  </si>
  <si>
    <t>Cruz Azul</t>
  </si>
  <si>
    <t>México</t>
  </si>
  <si>
    <t>Ignacio</t>
  </si>
  <si>
    <t>Quintero</t>
  </si>
  <si>
    <t>Iván</t>
  </si>
  <si>
    <t>Libertad</t>
  </si>
  <si>
    <t>Paraguay</t>
  </si>
  <si>
    <t>Hugo</t>
  </si>
  <si>
    <t>Rodallega</t>
  </si>
  <si>
    <t>Independiente Santa Fe</t>
  </si>
  <si>
    <t>Frank</t>
  </si>
  <si>
    <t>Castañeda</t>
  </si>
  <si>
    <t>Francisco</t>
  </si>
  <si>
    <t>Da Costa</t>
  </si>
  <si>
    <t>Cerro Porteño</t>
  </si>
  <si>
    <t>Eric</t>
  </si>
  <si>
    <t>Remedi</t>
  </si>
  <si>
    <t>Peñarol</t>
  </si>
  <si>
    <t>Angel</t>
  </si>
  <si>
    <t>Cardozo</t>
  </si>
  <si>
    <t>Aldair</t>
  </si>
  <si>
    <t>Quintana</t>
  </si>
  <si>
    <t>Izquierdo</t>
  </si>
  <si>
    <t>Listo</t>
  </si>
  <si>
    <t>Der.</t>
  </si>
  <si>
    <t>Izq.</t>
  </si>
  <si>
    <t>E. Izquierdo</t>
  </si>
  <si>
    <t>Posicion S_1</t>
  </si>
  <si>
    <t>Posicion S_2</t>
  </si>
  <si>
    <t>E. Derecho</t>
  </si>
  <si>
    <t>L. Derecho</t>
  </si>
  <si>
    <t>L. Izquierdo</t>
  </si>
  <si>
    <t>Melgar</t>
  </si>
  <si>
    <t>Cusco FC</t>
  </si>
  <si>
    <t>Ayacucho FC</t>
  </si>
  <si>
    <t>Marlon</t>
  </si>
  <si>
    <t>Irven</t>
  </si>
  <si>
    <t>Ávila</t>
  </si>
  <si>
    <t>Rivera</t>
  </si>
  <si>
    <t>Ugarriza</t>
  </si>
  <si>
    <t>Jose</t>
  </si>
  <si>
    <t>Gonzales Zela</t>
  </si>
  <si>
    <t>Maxloren</t>
  </si>
  <si>
    <t>Castro</t>
  </si>
  <si>
    <t>Raúl</t>
  </si>
  <si>
    <t>Ruidiaz</t>
  </si>
  <si>
    <t>Luis</t>
  </si>
  <si>
    <t>Urruti</t>
  </si>
  <si>
    <t>Juan</t>
  </si>
  <si>
    <t>Lucumí</t>
  </si>
  <si>
    <t>Matías</t>
  </si>
  <si>
    <t>Lazo</t>
  </si>
  <si>
    <t>Mariano</t>
  </si>
  <si>
    <t>Barreda</t>
  </si>
  <si>
    <t>Percy</t>
  </si>
  <si>
    <t>Liza</t>
  </si>
  <si>
    <t>DC</t>
  </si>
  <si>
    <t>CRD</t>
  </si>
  <si>
    <t>EXI</t>
  </si>
  <si>
    <t>EXD</t>
  </si>
  <si>
    <t>LD</t>
  </si>
  <si>
    <t>LI</t>
  </si>
  <si>
    <t>MCX</t>
  </si>
  <si>
    <t>MCD</t>
  </si>
  <si>
    <t>Arquero</t>
  </si>
  <si>
    <t>Portero</t>
  </si>
  <si>
    <t>D. Central Izq.</t>
  </si>
  <si>
    <t>Defensa</t>
  </si>
  <si>
    <t>D. Central Der.</t>
  </si>
  <si>
    <t>DFCI</t>
  </si>
  <si>
    <t>DFCD</t>
  </si>
  <si>
    <t>CA</t>
  </si>
  <si>
    <t>Central Atrasado</t>
  </si>
  <si>
    <t>LIB</t>
  </si>
  <si>
    <t>Líbero</t>
  </si>
  <si>
    <t>Mediocampo</t>
  </si>
  <si>
    <t>M. Central</t>
  </si>
  <si>
    <t>MC</t>
  </si>
  <si>
    <t>M. Izquierdo</t>
  </si>
  <si>
    <t>MI</t>
  </si>
  <si>
    <t>M. Derecho</t>
  </si>
  <si>
    <t>MD</t>
  </si>
  <si>
    <t>C. Izquierdo</t>
  </si>
  <si>
    <t>Lateral Izquierdo</t>
  </si>
  <si>
    <t>Lateral Derecho</t>
  </si>
  <si>
    <t>Defensa Central Izquierdo</t>
  </si>
  <si>
    <t>Defensa Central Derecho</t>
  </si>
  <si>
    <t>Defensa Central Atrasado</t>
  </si>
  <si>
    <t>Medio Pivote</t>
  </si>
  <si>
    <t>Volante Izquierdo</t>
  </si>
  <si>
    <t>Volante Derecho</t>
  </si>
  <si>
    <t>Enganche</t>
  </si>
  <si>
    <t>Carrilero Izquierdo</t>
  </si>
  <si>
    <t>Carrilero Derecho</t>
  </si>
  <si>
    <t>CRI</t>
  </si>
  <si>
    <t>Extremo Izquierdo</t>
  </si>
  <si>
    <t>Ataque</t>
  </si>
  <si>
    <t>Extremo Derecho</t>
  </si>
  <si>
    <t>DL</t>
  </si>
  <si>
    <t>Delantero Libre</t>
  </si>
  <si>
    <t>Falso 9</t>
  </si>
  <si>
    <t>MP</t>
  </si>
  <si>
    <t>Nombre_Completo</t>
  </si>
  <si>
    <t>Nombre_Corto</t>
  </si>
  <si>
    <t>Nombre_Posicion</t>
  </si>
  <si>
    <t>Nombre_Pos</t>
  </si>
  <si>
    <t>Sigla_Pos</t>
  </si>
  <si>
    <t>Zona</t>
  </si>
  <si>
    <t>ID_Posicion</t>
  </si>
  <si>
    <t>Mediocentro Mixto</t>
  </si>
  <si>
    <t>Box to Box</t>
  </si>
  <si>
    <t>R. Lagos</t>
  </si>
  <si>
    <t>F. Gaibor</t>
  </si>
  <si>
    <t>E. Noriega</t>
  </si>
  <si>
    <t>J. Castillo</t>
  </si>
  <si>
    <t>A. Cantero</t>
  </si>
  <si>
    <t>J. D'Arrigo</t>
  </si>
  <si>
    <t>J. Velásquez</t>
  </si>
  <si>
    <t>Á. Campos</t>
  </si>
  <si>
    <t>P. Guerrero</t>
  </si>
  <si>
    <t>K. Quevedo</t>
  </si>
  <si>
    <t>J. P. Archimbaud</t>
  </si>
  <si>
    <t>R. Garces</t>
  </si>
  <si>
    <t>G. Viscarra</t>
  </si>
  <si>
    <t>C. Zambrano</t>
  </si>
  <si>
    <t>M. Huaman</t>
  </si>
  <si>
    <t>G. Enrique</t>
  </si>
  <si>
    <t>P. Ceppelini</t>
  </si>
  <si>
    <t>E. Castillo</t>
  </si>
  <si>
    <t>M. Succar</t>
  </si>
  <si>
    <t>H. Barcos</t>
  </si>
  <si>
    <t>M. Trauco</t>
  </si>
  <si>
    <t>P. Lavandeira</t>
  </si>
  <si>
    <t>J. Delgado</t>
  </si>
  <si>
    <t>G. Aguirre</t>
  </si>
  <si>
    <t>B. Soyer</t>
  </si>
  <si>
    <t>C. Gómez</t>
  </si>
  <si>
    <t>P. Cari</t>
  </si>
  <si>
    <t>ADC Juan Pablo II</t>
  </si>
  <si>
    <t>Alianza Atlético de Sullana</t>
  </si>
  <si>
    <t>Asociación Deportiva Tarma</t>
  </si>
  <si>
    <t>Ayacucho</t>
  </si>
  <si>
    <t>Club Atlético Grau</t>
  </si>
  <si>
    <t>Ian</t>
  </si>
  <si>
    <t>Wisdom</t>
  </si>
  <si>
    <t>Catriel</t>
  </si>
  <si>
    <t>Cabellos</t>
  </si>
  <si>
    <t>S. Gonzales Zela</t>
  </si>
  <si>
    <t>Pedro</t>
  </si>
  <si>
    <t>Diaz</t>
  </si>
  <si>
    <t>Erustes</t>
  </si>
  <si>
    <t>Llontop</t>
  </si>
  <si>
    <t>Mathias</t>
  </si>
  <si>
    <t>Erick</t>
  </si>
  <si>
    <t>Gonzales</t>
  </si>
  <si>
    <t>E. A. Fernández</t>
  </si>
  <si>
    <t>Enzo</t>
  </si>
  <si>
    <t>Villar</t>
  </si>
  <si>
    <t>R. Ruidíaz</t>
  </si>
  <si>
    <t>J. Vidales</t>
  </si>
  <si>
    <t>C. Cabello</t>
  </si>
  <si>
    <t>V. Cedrón</t>
  </si>
  <si>
    <t>D. Montenegro</t>
  </si>
  <si>
    <t>H. Lupú</t>
  </si>
  <si>
    <t>G. Larios</t>
  </si>
  <si>
    <t>R. Campodonico</t>
  </si>
  <si>
    <t>D. Soto</t>
  </si>
  <si>
    <t>R. Vilca</t>
  </si>
  <si>
    <t>J. Lucumí</t>
  </si>
  <si>
    <t>C. Neira</t>
  </si>
  <si>
    <t>M. Ruidías</t>
  </si>
  <si>
    <t>A. Aguinaga</t>
  </si>
  <si>
    <t>K. Sandoval</t>
  </si>
  <si>
    <t>A. Ugarriza</t>
  </si>
  <si>
    <t>A. Rojas</t>
  </si>
  <si>
    <t>J. M. Manzaneda</t>
  </si>
  <si>
    <t>M. Barreda</t>
  </si>
  <si>
    <t>P. Liza</t>
  </si>
  <si>
    <t>C. Bordacahar</t>
  </si>
  <si>
    <t>K. Cabrera</t>
  </si>
  <si>
    <t>M. Lazo</t>
  </si>
  <si>
    <t>L. Urruti</t>
  </si>
  <si>
    <t>A. Hohberg</t>
  </si>
  <si>
    <t>S. Aranda</t>
  </si>
  <si>
    <t>P. Magallanes</t>
  </si>
  <si>
    <t>I. Ávila</t>
  </si>
  <si>
    <t>M. Cauteruccio</t>
  </si>
  <si>
    <t>M. Castro</t>
  </si>
  <si>
    <t>J. Rivera</t>
  </si>
  <si>
    <t>J. Concha</t>
  </si>
  <si>
    <t>A. Valera</t>
  </si>
  <si>
    <t>E. Flores</t>
  </si>
  <si>
    <t>A. Vasquez</t>
  </si>
  <si>
    <t>E. Ramirez</t>
  </si>
  <si>
    <t>J. Bolivar</t>
  </si>
  <si>
    <t>I. Wisdom</t>
  </si>
  <si>
    <t>C. Cabellos</t>
  </si>
  <si>
    <t>P. Diaz</t>
  </si>
  <si>
    <t>P. Erustes</t>
  </si>
  <si>
    <t>M. Llontop</t>
  </si>
  <si>
    <t>E. Gonzales</t>
  </si>
  <si>
    <t>E. Villar</t>
  </si>
  <si>
    <t>Rol_Ofensivo</t>
  </si>
  <si>
    <t>Rol_Defensivo</t>
  </si>
  <si>
    <t>Rol_Apoyo</t>
  </si>
  <si>
    <t>Lado</t>
  </si>
  <si>
    <t>Central</t>
  </si>
  <si>
    <t>Medio Central</t>
  </si>
  <si>
    <t>Delantero Central</t>
  </si>
  <si>
    <t>Club Sporting Cristal</t>
  </si>
  <si>
    <t>Los Chankas CYC</t>
  </si>
  <si>
    <t>Universidad Técnica de Cajamarca</t>
  </si>
  <si>
    <t>Ciudad_Nacimiento</t>
  </si>
  <si>
    <t>Buenos Aires</t>
  </si>
  <si>
    <t>Lima</t>
  </si>
  <si>
    <t>Pisco</t>
  </si>
  <si>
    <t>Chicama</t>
  </si>
  <si>
    <t>Departamento</t>
  </si>
  <si>
    <t>La Libertad</t>
  </si>
  <si>
    <t>Ica</t>
  </si>
  <si>
    <t>GK</t>
  </si>
  <si>
    <t>Garín</t>
  </si>
  <si>
    <t>ED</t>
  </si>
  <si>
    <t>Tumbes</t>
  </si>
  <si>
    <t>San Juan</t>
  </si>
  <si>
    <t>Edu</t>
  </si>
  <si>
    <t>Huancayo</t>
  </si>
  <si>
    <t>Callao</t>
  </si>
  <si>
    <t>Trujillo</t>
  </si>
  <si>
    <t>Santiago de Chile</t>
  </si>
  <si>
    <t>Bell Ville</t>
  </si>
  <si>
    <t>Córdoba</t>
  </si>
  <si>
    <t>Tacna</t>
  </si>
  <si>
    <t>Chiclayo</t>
  </si>
  <si>
    <t>Lambayeque</t>
  </si>
  <si>
    <t>Santiago de Cali</t>
  </si>
  <si>
    <t>Cali</t>
  </si>
  <si>
    <t>Moyobamba</t>
  </si>
  <si>
    <t>San Martín</t>
  </si>
  <si>
    <t>Ruidías</t>
  </si>
  <si>
    <t>Arequipa</t>
  </si>
  <si>
    <t>Christian</t>
  </si>
  <si>
    <t>Cueva</t>
  </si>
  <si>
    <t>Emelec</t>
  </si>
  <si>
    <t>Chimbote</t>
  </si>
  <si>
    <t>Áncash</t>
  </si>
  <si>
    <t>Laprida</t>
  </si>
  <si>
    <t>Shiga</t>
  </si>
  <si>
    <t>Kansai</t>
  </si>
  <si>
    <t>Conchillas</t>
  </si>
  <si>
    <t>Colonia</t>
  </si>
  <si>
    <t>Huánuco</t>
  </si>
  <si>
    <t>Montevideo</t>
  </si>
  <si>
    <t>Tarapoto</t>
  </si>
  <si>
    <t>Pomalca</t>
  </si>
  <si>
    <t>ID_Equipo</t>
  </si>
  <si>
    <t>ID_Estadio_Principal</t>
  </si>
  <si>
    <t>Ciudad</t>
  </si>
  <si>
    <t>Tarma</t>
  </si>
  <si>
    <t>Junín</t>
  </si>
  <si>
    <t>Sullana</t>
  </si>
  <si>
    <t>Cajamarca</t>
  </si>
  <si>
    <t>Piura</t>
  </si>
  <si>
    <t>Andahuaylas</t>
  </si>
  <si>
    <t>Apurímac</t>
  </si>
  <si>
    <t>Cusco</t>
  </si>
  <si>
    <t>Chongoyape</t>
  </si>
  <si>
    <t>Cutervo</t>
  </si>
  <si>
    <t>Juliaca</t>
  </si>
  <si>
    <t>Puno</t>
  </si>
  <si>
    <t>ID_Estadio</t>
  </si>
  <si>
    <t>Estadio</t>
  </si>
  <si>
    <t>Monumental</t>
  </si>
  <si>
    <t>Ate</t>
  </si>
  <si>
    <t>Miguel Grau</t>
  </si>
  <si>
    <t>Bellavista</t>
  </si>
  <si>
    <t>CD Juan Pablo II</t>
  </si>
  <si>
    <t>Alejandro Villanueva</t>
  </si>
  <si>
    <t>La Victoria</t>
  </si>
  <si>
    <t>Estadio Nacional</t>
  </si>
  <si>
    <t>Alberto Gallardo</t>
  </si>
  <si>
    <t>Rímac</t>
  </si>
  <si>
    <t>Campeones del 36</t>
  </si>
  <si>
    <t>Mansiche</t>
  </si>
  <si>
    <t>Heraclio Tapia</t>
  </si>
  <si>
    <t>Monumental de la UNSA</t>
  </si>
  <si>
    <t>Germán Contreras Jara</t>
  </si>
  <si>
    <t>Cajabamba</t>
  </si>
  <si>
    <t>Manuel Molina Robles</t>
  </si>
  <si>
    <t>Huanta</t>
  </si>
  <si>
    <t>Unión Tarma</t>
  </si>
  <si>
    <t>IPD Huancayo</t>
  </si>
  <si>
    <t>Inca Garcilaso de la Vega</t>
  </si>
  <si>
    <t>Guillermo Briceño Rosamedina</t>
  </si>
  <si>
    <t>Aforo</t>
  </si>
  <si>
    <t>Municipal de Bernal</t>
  </si>
  <si>
    <t>ID_Arbitro</t>
  </si>
  <si>
    <t>Nombre_Arbitro</t>
  </si>
  <si>
    <t>Arbitro Principal</t>
  </si>
  <si>
    <t>VAR</t>
  </si>
  <si>
    <t>Augusto Menéndez</t>
  </si>
  <si>
    <t>Bruno Pérez</t>
  </si>
  <si>
    <t>César García</t>
  </si>
  <si>
    <t>Cristhian Santos</t>
  </si>
  <si>
    <t>Daniel Ureta</t>
  </si>
  <si>
    <t>David Huamán</t>
  </si>
  <si>
    <t>Diego Haro</t>
  </si>
  <si>
    <t>Edwin Ordoñez</t>
  </si>
  <si>
    <t>Hibert Villegas</t>
  </si>
  <si>
    <t>Ítalo Gonzales</t>
  </si>
  <si>
    <t>Jesús Cartagena</t>
  </si>
  <si>
    <t>Joel Alarcón</t>
  </si>
  <si>
    <t>Jonathan Zamora</t>
  </si>
  <si>
    <t>Jordi Espinoza</t>
  </si>
  <si>
    <t>Julio Quiroz</t>
  </si>
  <si>
    <t>Kevin Ortega</t>
  </si>
  <si>
    <t>Michael Espinoza</t>
  </si>
  <si>
    <t>Milagros Arruela</t>
  </si>
  <si>
    <t>Micke Palomino</t>
  </si>
  <si>
    <t>Pablo López</t>
  </si>
  <si>
    <t>Robin Segura</t>
  </si>
  <si>
    <t>Sebastián Lozano</t>
  </si>
  <si>
    <t>Víctor Cori</t>
  </si>
  <si>
    <t>Jasmani Chambi</t>
  </si>
  <si>
    <t>Nombre_Estadio / Ciudad</t>
  </si>
  <si>
    <t>Color</t>
  </si>
  <si>
    <t>Provincia_Equipo</t>
  </si>
  <si>
    <t>Es_Equipo_Altura</t>
  </si>
  <si>
    <t>Nivel_Competitividad</t>
  </si>
  <si>
    <t>Candidato</t>
  </si>
  <si>
    <t>Descenso</t>
  </si>
  <si>
    <t>Promedio</t>
  </si>
  <si>
    <t>Competitivo</t>
  </si>
  <si>
    <t>#e6e879</t>
  </si>
  <si>
    <t>#112548</t>
  </si>
  <si>
    <t>#87e2eb</t>
  </si>
  <si>
    <t>#bc5bc9</t>
  </si>
  <si>
    <t>#cc0000</t>
  </si>
  <si>
    <t>#ffc000</t>
  </si>
  <si>
    <t>#f02d2d</t>
  </si>
  <si>
    <t>Región</t>
  </si>
  <si>
    <t>Centro</t>
  </si>
  <si>
    <t>Norte</t>
  </si>
  <si>
    <t>Sur</t>
  </si>
  <si>
    <t>#02ecf2</t>
  </si>
  <si>
    <t>#87a0eb</t>
  </si>
  <si>
    <t>#599bfd</t>
  </si>
  <si>
    <t>#e51c1c</t>
  </si>
  <si>
    <t>#ff65b4</t>
  </si>
  <si>
    <t>#ed7d31</t>
  </si>
  <si>
    <t>#ff0000</t>
  </si>
  <si>
    <t>#ffe533</t>
  </si>
  <si>
    <t>Categoria_2025</t>
  </si>
  <si>
    <t>Mayor</t>
  </si>
  <si>
    <t>Sub-23</t>
  </si>
  <si>
    <t>Sub-20</t>
  </si>
  <si>
    <t>#b7641f</t>
  </si>
  <si>
    <t>#ff8200</t>
  </si>
  <si>
    <t>#279289</t>
  </si>
  <si>
    <t>#aeaaaa</t>
  </si>
  <si>
    <t>ID_Jugador</t>
  </si>
  <si>
    <t>Ricardo</t>
  </si>
  <si>
    <t>Fernando</t>
  </si>
  <si>
    <t>Jesús</t>
  </si>
  <si>
    <t>Alan</t>
  </si>
  <si>
    <t>Jhamir</t>
  </si>
  <si>
    <t>Jhoao</t>
  </si>
  <si>
    <t>Ángelo</t>
  </si>
  <si>
    <t>Jean Pierre</t>
  </si>
  <si>
    <t>Renzo</t>
  </si>
  <si>
    <t>Marcos</t>
  </si>
  <si>
    <t>Eryc</t>
  </si>
  <si>
    <t>Miguel</t>
  </si>
  <si>
    <t>Gómez</t>
  </si>
  <si>
    <t>Bassco</t>
  </si>
  <si>
    <t>Soyer</t>
  </si>
  <si>
    <t>Gonzalo</t>
  </si>
  <si>
    <t>Aguirre</t>
  </si>
  <si>
    <t>Delgado</t>
  </si>
  <si>
    <t>Lavandeira</t>
  </si>
  <si>
    <t>Trauco</t>
  </si>
  <si>
    <t>Succar</t>
  </si>
  <si>
    <t>Castillo</t>
  </si>
  <si>
    <t>Ceppelini</t>
  </si>
  <si>
    <t>Enrique</t>
  </si>
  <si>
    <t>Huaman</t>
  </si>
  <si>
    <t>Zambrano</t>
  </si>
  <si>
    <t>Viscarra</t>
  </si>
  <si>
    <t>Garces</t>
  </si>
  <si>
    <t>Archimbaud</t>
  </si>
  <si>
    <t>Quevedo</t>
  </si>
  <si>
    <t>Campos</t>
  </si>
  <si>
    <t>Velásquez</t>
  </si>
  <si>
    <t>D'Arrigo</t>
  </si>
  <si>
    <t>Cantero</t>
  </si>
  <si>
    <t>Noriega</t>
  </si>
  <si>
    <t>Gaibor</t>
  </si>
  <si>
    <t>Lagos</t>
  </si>
  <si>
    <t>W. Ribonetto</t>
  </si>
  <si>
    <t>J. Fossati</t>
  </si>
  <si>
    <t>F. Bustos</t>
  </si>
  <si>
    <t>Gorosito</t>
  </si>
  <si>
    <t>Ribonetto</t>
  </si>
  <si>
    <t>Fossati</t>
  </si>
  <si>
    <t>Bustos</t>
  </si>
  <si>
    <t>Walter</t>
  </si>
  <si>
    <t>Jorge</t>
  </si>
  <si>
    <t>Fabián</t>
  </si>
  <si>
    <t>Pos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</si>
  <si>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</si>
  <si>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</si>
  <si>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</si>
  <si>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</si>
  <si>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</si>
  <si>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</si>
  <si>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</si>
  <si>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</si>
  <si>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</si>
  <si>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</si>
  <si>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</si>
  <si>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</si>
  <si>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</si>
  <si>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</si>
  <si>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</si>
  <si>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</si>
  <si>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</si>
  <si>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</si>
  <si>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</si>
  <si>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Néstor</t>
  </si>
  <si>
    <t>N. Gorosito</t>
  </si>
  <si>
    <t>Gerardo</t>
  </si>
  <si>
    <t>Ameli</t>
  </si>
  <si>
    <t>G. Ameli</t>
  </si>
  <si>
    <t>Fecha_Ini_Contrato</t>
  </si>
  <si>
    <t>Fecha_Fin_Contrato</t>
  </si>
  <si>
    <t>Desio</t>
  </si>
  <si>
    <t>Paulucci</t>
  </si>
  <si>
    <t>Duró</t>
  </si>
  <si>
    <t>Santiago</t>
  </si>
  <si>
    <t>Acasiete</t>
  </si>
  <si>
    <t>Rondelli</t>
  </si>
  <si>
    <t>Mauro</t>
  </si>
  <si>
    <t>Reyes</t>
  </si>
  <si>
    <t>Es_Interino</t>
  </si>
  <si>
    <t>Bossi</t>
  </si>
  <si>
    <t>Torres</t>
  </si>
  <si>
    <t>César</t>
  </si>
  <si>
    <t>Chávez-Riva</t>
  </si>
  <si>
    <t>Claudio</t>
  </si>
  <si>
    <t>Bustamante</t>
  </si>
  <si>
    <t>Farré</t>
  </si>
  <si>
    <t>Paulo</t>
  </si>
  <si>
    <t>Autuori</t>
  </si>
  <si>
    <t>Vivaldo</t>
  </si>
  <si>
    <t>Vaioli</t>
  </si>
  <si>
    <t>Díaz</t>
  </si>
  <si>
    <t>Manuel</t>
  </si>
  <si>
    <t>Barreto</t>
  </si>
  <si>
    <t>Brazil</t>
  </si>
  <si>
    <t>Leonardo</t>
  </si>
  <si>
    <t>Club_Actual</t>
  </si>
  <si>
    <t>ID_Equipo_Actual</t>
  </si>
  <si>
    <t>Martín</t>
  </si>
  <si>
    <t>Cardetti</t>
  </si>
  <si>
    <t>Javier</t>
  </si>
  <si>
    <t>Arce</t>
  </si>
  <si>
    <t>Daniel</t>
  </si>
  <si>
    <t>Ferreyra</t>
  </si>
  <si>
    <t>Edgar</t>
  </si>
  <si>
    <t>Ospina</t>
  </si>
  <si>
    <t>Islas</t>
  </si>
  <si>
    <t>Paul</t>
  </si>
  <si>
    <t>Cominges</t>
  </si>
  <si>
    <t>Mifflin</t>
  </si>
  <si>
    <t>Bermúdez</t>
  </si>
  <si>
    <t>Arturo</t>
  </si>
  <si>
    <t>C. Desio</t>
  </si>
  <si>
    <t>C. Paulucci</t>
  </si>
  <si>
    <t>G. Duró</t>
  </si>
  <si>
    <t>S. Acasiete</t>
  </si>
  <si>
    <t>M. Rondelli</t>
  </si>
  <si>
    <t>M. Reyes</t>
  </si>
  <si>
    <t>P. Bossi</t>
  </si>
  <si>
    <t>E. Torres</t>
  </si>
  <si>
    <t>C. Chávez-Riva</t>
  </si>
  <si>
    <t>C. Bustamante</t>
  </si>
  <si>
    <t>G. Farré</t>
  </si>
  <si>
    <t>J. Soto</t>
  </si>
  <si>
    <t>P. Autuori</t>
  </si>
  <si>
    <t>J. Vivaldo</t>
  </si>
  <si>
    <t>C. Vaioli</t>
  </si>
  <si>
    <t>C. Díaz</t>
  </si>
  <si>
    <t>M. Barreto</t>
  </si>
  <si>
    <t>L. Rojas</t>
  </si>
  <si>
    <t>M. Cardetti</t>
  </si>
  <si>
    <t>J. Arce</t>
  </si>
  <si>
    <t>D. Ferreyra</t>
  </si>
  <si>
    <t>E. Ospina</t>
  </si>
  <si>
    <t>L. Islas</t>
  </si>
  <si>
    <t>P. Cominges</t>
  </si>
  <si>
    <t>M. Bermúdez</t>
  </si>
  <si>
    <t>G. Vásquez</t>
  </si>
  <si>
    <t>A. Reyes</t>
  </si>
  <si>
    <t>Defensas</t>
  </si>
  <si>
    <t>Medios</t>
  </si>
  <si>
    <t>Delanteros</t>
  </si>
  <si>
    <t>Estilo</t>
  </si>
  <si>
    <t>Incluye Posiciones</t>
  </si>
  <si>
    <t>Ofensivo</t>
  </si>
  <si>
    <t>GK, LD, DFCD, DFCI, LI, MCX, MP, MC, EXI, EXD, DC</t>
  </si>
  <si>
    <t>4-2-3-1</t>
  </si>
  <si>
    <t>Equilibrado</t>
  </si>
  <si>
    <t>GK, LD, DFCD, DFCI, LI, MCD, MC, MI, MP, MD, DC</t>
  </si>
  <si>
    <t>Clásico</t>
  </si>
  <si>
    <t>GK, LI, LD, DFCD, DFCI, MI, MD, MC, MP, DC, DL</t>
  </si>
  <si>
    <t>Mixto</t>
  </si>
  <si>
    <t>GK, DFCD, CA, DFCI, MCD, MCX, MP, CRD, CRI, DC, DL</t>
  </si>
  <si>
    <t>GK, DFCI, LIB, DFCD, MI, MCD, MD, MP, EXI, EXD, DC</t>
  </si>
  <si>
    <t>Defensivo</t>
  </si>
  <si>
    <t>GK, LI, DFCI, CA, DFCD, LD, MCD, MC, MP, DC, DL</t>
  </si>
  <si>
    <t>4-1-4-1</t>
  </si>
  <si>
    <t>GK, LI, LD, DFCD, DFCI, MCD, MI, MP, MC, MD, DC</t>
  </si>
  <si>
    <t>Control</t>
  </si>
  <si>
    <t>GK, DFCI, DFCD, CA, MCX, CRI, CRD, MCD, MP, MI, DC</t>
  </si>
  <si>
    <t>3-4-1-2</t>
  </si>
  <si>
    <t>Vertical</t>
  </si>
  <si>
    <t>GK, DFCD, LIB, DFCI, CRI, MCD, CRD, MP, DC, DL</t>
  </si>
  <si>
    <t>3-4-2-1</t>
  </si>
  <si>
    <t>GK, DFCI, LIB, DFCD, MI, MCX, MCD, MD, EXI, EXD, DC</t>
  </si>
  <si>
    <t>4-3-1-2</t>
  </si>
  <si>
    <t>GK, LI, DFCI, DFCD, LD, MCX, MCD, MP, EXI, DC, DL</t>
  </si>
  <si>
    <t>UltraDefensivo</t>
  </si>
  <si>
    <t>GK, LI, DFCI, CA, DFCD, LD, MI, MCD, MP, MD, DC</t>
  </si>
  <si>
    <t>3-2-4-1</t>
  </si>
  <si>
    <t>GK, DFCI, LIB, DFCD, MCD, MCD, MI, MP, MD, EXI, DC</t>
  </si>
  <si>
    <t>4-4-1-1</t>
  </si>
  <si>
    <t>GK, LI, DFCI, DFCD, LD, MI, MCD, MD, MP, DL, DC</t>
  </si>
  <si>
    <t>3-3-3-1</t>
  </si>
  <si>
    <t>GK, DFCD, CA, DFCI, CRI, MC, CRD, EXI, MP, EXD, DC</t>
  </si>
  <si>
    <t>4-3-3</t>
  </si>
  <si>
    <t>4-4-2</t>
  </si>
  <si>
    <t>3-5-2</t>
  </si>
  <si>
    <t>3-4-3</t>
  </si>
  <si>
    <t>5-3-2</t>
  </si>
  <si>
    <t>3-6-1</t>
  </si>
  <si>
    <t>5-4-1</t>
  </si>
  <si>
    <t>ID_Formacion</t>
  </si>
  <si>
    <t>Facundo</t>
  </si>
  <si>
    <t>Callejo</t>
  </si>
  <si>
    <t>Miguel Agustín</t>
  </si>
  <si>
    <t>Graneros</t>
  </si>
  <si>
    <t>Colman</t>
  </si>
  <si>
    <t>Jarlin</t>
  </si>
  <si>
    <t>Garcés</t>
  </si>
  <si>
    <t>Sen</t>
  </si>
  <si>
    <t>Neri</t>
  </si>
  <si>
    <t>Bandiera</t>
  </si>
  <si>
    <t>Marcelo</t>
  </si>
  <si>
    <t>Ferreira</t>
  </si>
  <si>
    <t>Lucas</t>
  </si>
  <si>
    <t>Colitto</t>
  </si>
  <si>
    <t>Luciano</t>
  </si>
  <si>
    <t>Nequecaur</t>
  </si>
  <si>
    <t>De Jesús</t>
  </si>
  <si>
    <t>Olmedo</t>
  </si>
  <si>
    <t>Romagnoli</t>
  </si>
  <si>
    <t>Tévez</t>
  </si>
  <si>
    <t>C. Tizon</t>
  </si>
  <si>
    <t>Tizon</t>
  </si>
  <si>
    <t>M. A. Graneros</t>
  </si>
  <si>
    <t>L. Olmedo</t>
  </si>
  <si>
    <t>Cedido</t>
  </si>
  <si>
    <t>Eloy Alfaro</t>
  </si>
  <si>
    <t>Esmeraldas</t>
  </si>
  <si>
    <t>N. Bandiera</t>
  </si>
  <si>
    <t>M. Ferreira</t>
  </si>
  <si>
    <t>C. Garcés</t>
  </si>
  <si>
    <t>J. Romagnoli</t>
  </si>
  <si>
    <t>C. Cueva</t>
  </si>
  <si>
    <t>M. Sen</t>
  </si>
  <si>
    <t>F. Callejo</t>
  </si>
  <si>
    <t>I. Colman</t>
  </si>
  <si>
    <t>L. Colitto</t>
  </si>
  <si>
    <t>J. Tévez</t>
  </si>
  <si>
    <t>Rosario</t>
  </si>
  <si>
    <t>Fernando de la Mora</t>
  </si>
  <si>
    <t>Manta</t>
  </si>
  <si>
    <t>Amb.</t>
  </si>
  <si>
    <t>Cruz Alta</t>
  </si>
  <si>
    <t>Tandil</t>
  </si>
  <si>
    <t>F. Castro</t>
  </si>
  <si>
    <t>L. Nequecaur</t>
  </si>
  <si>
    <t>San Miguel del Monte</t>
  </si>
  <si>
    <t>J. Quintero</t>
  </si>
  <si>
    <t>M. d. Jesús</t>
  </si>
  <si>
    <t>Imbabura</t>
  </si>
  <si>
    <t>Magüí Payán</t>
  </si>
  <si>
    <t>Nariño</t>
  </si>
  <si>
    <t>Goles Semana 1</t>
  </si>
  <si>
    <t>Goles Semana 2</t>
  </si>
  <si>
    <t>Goles Semana 3</t>
  </si>
  <si>
    <t>Goles Semana 4</t>
  </si>
  <si>
    <t>Goles Semana 5</t>
  </si>
  <si>
    <t>Goles Semana 6</t>
  </si>
  <si>
    <t>Goles Semana 7</t>
  </si>
  <si>
    <t>Goles Semana 8</t>
  </si>
  <si>
    <t>Goles Semana 9</t>
  </si>
  <si>
    <t>Goles Semana 10</t>
  </si>
  <si>
    <t>Goles Semana 11</t>
  </si>
  <si>
    <t>Goles Semana 12</t>
  </si>
  <si>
    <t>Goles Semana 13</t>
  </si>
  <si>
    <t>Goles Semana 14</t>
  </si>
  <si>
    <t>Goles Semana 15</t>
  </si>
  <si>
    <t>Goles Semana 16</t>
  </si>
  <si>
    <t>Goles Semana 17</t>
  </si>
  <si>
    <t>Goles Semana 18</t>
  </si>
  <si>
    <t>Nombre Completo</t>
  </si>
  <si>
    <t>Carlos Cabello</t>
  </si>
  <si>
    <t>D'Alessandro Montenegro</t>
  </si>
  <si>
    <t>Guillermo Larios</t>
  </si>
  <si>
    <t>Miguel Agustín Graneros</t>
  </si>
  <si>
    <t>Luis Olmedo</t>
  </si>
  <si>
    <t>Hernán Barcos</t>
  </si>
  <si>
    <t>Paolo Guerrero</t>
  </si>
  <si>
    <t>Piero Cari</t>
  </si>
  <si>
    <t>Bassco Soyer</t>
  </si>
  <si>
    <t>Eryc Castillo</t>
  </si>
  <si>
    <t>Diego Soto</t>
  </si>
  <si>
    <t>Rodrigo Vilca</t>
  </si>
  <si>
    <t>Neri Bandiera</t>
  </si>
  <si>
    <t>Juan Lucumí</t>
  </si>
  <si>
    <t>Marcelo Ferreira</t>
  </si>
  <si>
    <t>Carlos Garcés</t>
  </si>
  <si>
    <t>Juan Romagnoli</t>
  </si>
  <si>
    <t>Christian Cueva</t>
  </si>
  <si>
    <t>Sebastián Gonzales Zela</t>
  </si>
  <si>
    <t>Marlon Ruidías</t>
  </si>
  <si>
    <t>Pedro Diaz</t>
  </si>
  <si>
    <t>Facundo Callejo</t>
  </si>
  <si>
    <t>Iván Colman</t>
  </si>
  <si>
    <t>Lucas Colitto</t>
  </si>
  <si>
    <t>Juan Tévez</t>
  </si>
  <si>
    <t>Abraham Aguinaga</t>
  </si>
  <si>
    <t>Kevin Sandoval</t>
  </si>
  <si>
    <t>Pablo Erustes</t>
  </si>
  <si>
    <t>Alvaro Rojas</t>
  </si>
  <si>
    <t>Mariano Barreda</t>
  </si>
  <si>
    <t>Percy Liza</t>
  </si>
  <si>
    <t>Cristian Bordacahar</t>
  </si>
  <si>
    <t>Kenji Cabrera</t>
  </si>
  <si>
    <t>Matías Lazo</t>
  </si>
  <si>
    <t>Mathias Llontop</t>
  </si>
  <si>
    <t>Facundo Castro</t>
  </si>
  <si>
    <t>Luis Urruti</t>
  </si>
  <si>
    <t>Alejandro Hohberg</t>
  </si>
  <si>
    <t>Erick Gonzales</t>
  </si>
  <si>
    <t>Luciano Nequecaur</t>
  </si>
  <si>
    <t>Piero Magallanes</t>
  </si>
  <si>
    <t>Edu Villar</t>
  </si>
  <si>
    <t>Irven Ávila</t>
  </si>
  <si>
    <t>Maxloren Castro</t>
  </si>
  <si>
    <t>Ian Wisdom</t>
  </si>
  <si>
    <t>Catriel Cabellos</t>
  </si>
  <si>
    <t>Jairo Concha</t>
  </si>
  <si>
    <t>Alex Valera</t>
  </si>
  <si>
    <t>Edison Flores</t>
  </si>
  <si>
    <t>Martín Cauteruccio</t>
  </si>
  <si>
    <t>Total de Goles</t>
  </si>
  <si>
    <t>Adrián</t>
  </si>
  <si>
    <t>Adrián Ugarriza</t>
  </si>
  <si>
    <t>Hernan</t>
  </si>
  <si>
    <t>Hernan Lupú</t>
  </si>
  <si>
    <t>André Vasquez</t>
  </si>
  <si>
    <t>Vasquez</t>
  </si>
  <si>
    <t>Cristhian Tizon</t>
  </si>
  <si>
    <t>Cristhian</t>
  </si>
  <si>
    <t>Christian Neira</t>
  </si>
  <si>
    <t>Sebastian Aranda</t>
  </si>
  <si>
    <t>Sebastian</t>
  </si>
  <si>
    <t>Matias Sen</t>
  </si>
  <si>
    <t>Matias</t>
  </si>
  <si>
    <t>Enzo Ariel Fernandez</t>
  </si>
  <si>
    <t>Fernandez</t>
  </si>
  <si>
    <t>José Rivera</t>
  </si>
  <si>
    <t>Jose Bolivar</t>
  </si>
  <si>
    <t>Bolivar</t>
  </si>
  <si>
    <t>Erinson Ramirez</t>
  </si>
  <si>
    <t>Ramirez</t>
  </si>
  <si>
    <t>Rick Campodonico</t>
  </si>
  <si>
    <t>Jarlin Quintero</t>
  </si>
  <si>
    <t>Víctor Cedrón</t>
  </si>
  <si>
    <t>Víctor</t>
  </si>
  <si>
    <t>Jhonny</t>
  </si>
  <si>
    <t>Jhonny Vidales</t>
  </si>
  <si>
    <t>José Miguel Manzaneda</t>
  </si>
  <si>
    <t>Marlon de Jesús</t>
  </si>
  <si>
    <t>Raúl Ruidíaz</t>
  </si>
  <si>
    <t>Gaspar</t>
  </si>
  <si>
    <t>Gentile</t>
  </si>
  <si>
    <t>Gaspar Gentile</t>
  </si>
  <si>
    <t>G. Gentile</t>
  </si>
  <si>
    <t>Los Quirquinchos</t>
  </si>
  <si>
    <t>Santa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</si>
</sst>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scadia Code"/>
      <family val="3"/>
    </font>
    <font>
      <b/>
      <sz val="9"/>
      <color theme="0"/>
      <name val="Cascadia Code"/>
      <family val="3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112548"/>
        <bgColor indexed="64"/>
      </patternFill>
    </fill>
    <fill>
      <patternFill patternType="solid">
        <fgColor rgb="FFE6E879"/>
        <bgColor indexed="64"/>
      </patternFill>
    </fill>
    <fill>
      <patternFill patternType="solid">
        <fgColor rgb="FF87E2EB"/>
        <bgColor indexed="64"/>
      </patternFill>
    </fill>
    <fill>
      <patternFill patternType="solid">
        <fgColor rgb="FFBC5BC9"/>
        <bgColor indexed="64"/>
      </patternFill>
    </fill>
    <fill>
      <patternFill patternType="solid">
        <fgColor rgb="FFF02D2D"/>
        <bgColor indexed="64"/>
      </patternFill>
    </fill>
    <fill>
      <patternFill patternType="solid">
        <fgColor rgb="FF02ECF2"/>
        <bgColor indexed="64"/>
      </patternFill>
    </fill>
    <fill>
      <patternFill patternType="solid">
        <fgColor rgb="FF87A0EB"/>
        <bgColor indexed="64"/>
      </patternFill>
    </fill>
    <fill>
      <patternFill patternType="solid">
        <fgColor rgb="FF599BFD"/>
        <bgColor indexed="64"/>
      </patternFill>
    </fill>
    <fill>
      <patternFill patternType="solid">
        <fgColor rgb="FFE51C1C"/>
        <bgColor indexed="64"/>
      </patternFill>
    </fill>
    <fill>
      <patternFill patternType="solid">
        <fgColor rgb="FFFF65B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E533"/>
        <bgColor indexed="64"/>
      </patternFill>
    </fill>
    <fill>
      <patternFill patternType="solid">
        <fgColor rgb="FFB7641F"/>
        <bgColor indexed="64"/>
      </patternFill>
    </fill>
    <fill>
      <patternFill patternType="solid">
        <fgColor rgb="FF279289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0" fillId="4" borderId="0" xfId="0" applyFill="1"/>
    <xf numFmtId="164" fontId="0" fillId="0" borderId="0" xfId="1" applyNumberFormat="1" applyFont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 applyFill="1" applyBorder="1" applyAlignment="1">
      <alignment horizontal="right"/>
    </xf>
    <xf numFmtId="15" fontId="0" fillId="0" borderId="0" xfId="0" applyNumberFormat="1" applyAlignment="1">
      <alignment horizontal="right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1" fontId="0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26" borderId="0" xfId="0" applyFont="1" applyFill="1"/>
    <xf numFmtId="49" fontId="0" fillId="0" borderId="0" xfId="0" applyNumberFormat="1" applyAlignment="1">
      <alignment horizontal="center"/>
    </xf>
    <xf numFmtId="0" fontId="4" fillId="0" borderId="0" xfId="0" applyFont="1" applyFill="1"/>
  </cellXfs>
  <cellStyles count="2">
    <cellStyle name="Millares" xfId="1" builtinId="3"/>
    <cellStyle name="Normal" xfId="0" builtinId="0"/>
  </cellStyles>
  <dxfs count="3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/mm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scadia Code"/>
        <family val="3"/>
        <scheme val="none"/>
      </font>
      <fill>
        <patternFill patternType="solid">
          <fgColor indexed="64"/>
          <bgColor rgb="FFB7641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scadia Code"/>
        <family val="3"/>
        <scheme val="none"/>
      </font>
      <fill>
        <patternFill patternType="solid">
          <fgColor indexed="64"/>
          <bgColor rgb="FFB7641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EAAAA"/>
      <color rgb="FF279289"/>
      <color rgb="FFB7641F"/>
      <color rgb="FFFFE533"/>
      <color rgb="FFFF0000"/>
      <color rgb="FFED7D31"/>
      <color rgb="FFFF65B4"/>
      <color rgb="FFE51C1C"/>
      <color rgb="FF599BFD"/>
      <color rgb="FF0361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B0955-DE2D-4D1A-81C8-9BC42A3C323F}" name="Tabla1" displayName="Tabla1" ref="A1:W70" headerRowDxfId="38" dataDxfId="37">
  <autoFilter ref="A1:W70" xr:uid="{B8CB0955-DE2D-4D1A-81C8-9BC42A3C323F}"/>
  <sortState xmlns:xlrd2="http://schemas.microsoft.com/office/spreadsheetml/2017/richdata2" ref="A2:W69">
    <sortCondition ref="G1:G69"/>
  </sortState>
  <tableColumns count="23">
    <tableColumn id="1" xr3:uid="{B16B9A44-5039-4597-A626-08CA42912050}" name="ID_Jugador" totalsRowLabel="Total"/>
    <tableColumn id="2" xr3:uid="{C0413D62-E69D-419A-B6D0-6F71BEB79075}" name="Nombre" dataDxfId="36" totalsRowDxfId="35"/>
    <tableColumn id="3" xr3:uid="{4C0F4112-6666-4821-84A7-3D84E43B1E2C}" name="Apellido" dataDxfId="34" totalsRowDxfId="33"/>
    <tableColumn id="4" xr3:uid="{6938E127-1363-4D42-8A53-25330E013D34}" name="Nombre_Completo" dataDxfId="32" totalsRowDxfId="31"/>
    <tableColumn id="5" xr3:uid="{F7C57135-600E-42AF-A10F-3B22C6787336}" name="Nombre_Corto" dataDxfId="30" totalsRowDxfId="29"/>
    <tableColumn id="6" xr3:uid="{8D86B109-B35F-4BBB-B1E6-3A0A7ADC9E04}" name="Edad" dataDxfId="28" totalsRowDxfId="27"/>
    <tableColumn id="7" xr3:uid="{CDB34749-D124-49B8-A0C0-0952AF69A40B}" name="Equipo" dataDxfId="26" totalsRowDxfId="25"/>
    <tableColumn id="8" xr3:uid="{66A994BB-0759-448E-A7D7-56885B5BD3B3}" name="Fecha_Nacimiento" dataDxfId="24"/>
    <tableColumn id="9" xr3:uid="{2F089ECD-7A6F-4528-AB66-A2239E5B72BD}" name="Categoria_2025" dataDxfId="23" totalsRowDxfId="22"/>
    <tableColumn id="10" xr3:uid="{DF5B0BD1-00C5-482C-88B3-11EE12FF8DC9}" name="Valor_Mercado" dataDxfId="21" totalsRowDxfId="20" dataCellStyle="Millares"/>
    <tableColumn id="11" xr3:uid="{D0CC8EA7-E4F0-4EC0-BA40-75DDB775970E}" name="Ciudad_Nacimiento" dataDxfId="19" totalsRowDxfId="18"/>
    <tableColumn id="12" xr3:uid="{617B826C-BFBB-43BF-BA59-69F6422FCB99}" name="Departamento" dataDxfId="17" totalsRowDxfId="16"/>
    <tableColumn id="13" xr3:uid="{21F80838-42E2-4386-9A45-5BECAF96773B}" name="Nacionalidad" dataDxfId="15" totalsRowDxfId="14"/>
    <tableColumn id="14" xr3:uid="{9A88702D-CB67-4942-A757-27E42A05D7CF}" name="Altura"/>
    <tableColumn id="15" xr3:uid="{43F4E556-9B27-405C-9383-1507643ABA29}" name="Pie preferido" dataDxfId="13" totalsRowDxfId="12"/>
    <tableColumn id="16" xr3:uid="{0AFCD8E4-93DD-4493-ACD7-460A0252F940}" name="Extranjero" dataDxfId="11" totalsRowDxfId="10"/>
    <tableColumn id="17" xr3:uid="{06BFC86A-0472-4B98-AD21-1AA43562DACC}" name="Inicio_Contrato" dataDxfId="9"/>
    <tableColumn id="18" xr3:uid="{55FFC007-9006-4FD2-B203-ABE0F159A412}" name="Fin_Contrato" dataDxfId="8"/>
    <tableColumn id="19" xr3:uid="{01DD6460-693B-4578-AAC9-86AB2C34D0AD}" name="Posicion" dataDxfId="7" totalsRowDxfId="6"/>
    <tableColumn id="20" xr3:uid="{60FDC50D-61DC-4FF8-BC1C-4D57D2F70357}" name="Posicion S_1" dataDxfId="5" totalsRowDxfId="4"/>
    <tableColumn id="21" xr3:uid="{02371682-EE03-4770-94EA-A992FE8CD277}" name="Posicion S_2" dataDxfId="3" totalsRowDxfId="2"/>
    <tableColumn id="22" xr3:uid="{689DC297-4BCD-4B43-A2D9-64783F06EA53}" name="Cedido" dataDxfId="1" totalsRowDxfId="0"/>
    <tableColumn id="23" xr3:uid="{4253083E-0AAB-442B-9318-6EE75A510B03}" name="Listo" totalsRowFunction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9C63-D1E9-4067-B25B-EA552DC326F8}">
  <dimension ref="A1:U20"/>
  <sheetViews>
    <sheetView tabSelected="1" topLeftCell="A5" zoomScale="78" zoomScaleNormal="78" workbookViewId="0">
      <selection activeCell="U19" sqref="U19"/>
    </sheetView>
  </sheetViews>
  <sheetFormatPr baseColWidth="10" defaultRowHeight="14.4" x14ac:dyDescent="0.3"/>
  <cols>
    <col min="1" max="1" width="3.88671875" bestFit="1" customWidth="1"/>
    <col min="2" max="2" width="53.109375" bestFit="1" customWidth="1"/>
    <col min="3" max="5" width="4.5546875" bestFit="1" customWidth="1"/>
    <col min="6" max="11" width="5.21875" bestFit="1" customWidth="1"/>
    <col min="12" max="21" width="6.44140625" bestFit="1" customWidth="1"/>
  </cols>
  <sheetData>
    <row r="1" spans="1:21" ht="25.8" x14ac:dyDescent="0.5">
      <c r="A1" t="s">
        <v>515</v>
      </c>
      <c r="B1" s="36" t="s">
        <v>10</v>
      </c>
      <c r="C1" s="37" t="s">
        <v>516</v>
      </c>
      <c r="D1" s="37" t="s">
        <v>517</v>
      </c>
      <c r="E1" s="37" t="s">
        <v>518</v>
      </c>
      <c r="F1" s="37" t="s">
        <v>519</v>
      </c>
      <c r="G1" s="37" t="s">
        <v>520</v>
      </c>
      <c r="H1" s="37" t="s">
        <v>521</v>
      </c>
      <c r="I1" s="37" t="s">
        <v>522</v>
      </c>
      <c r="J1" s="37" t="s">
        <v>523</v>
      </c>
      <c r="K1" s="37" t="s">
        <v>524</v>
      </c>
      <c r="L1" s="37" t="s">
        <v>525</v>
      </c>
      <c r="M1" s="37" t="s">
        <v>526</v>
      </c>
      <c r="N1" s="37" t="s">
        <v>527</v>
      </c>
      <c r="O1" s="37" t="s">
        <v>528</v>
      </c>
      <c r="P1" s="37" t="s">
        <v>529</v>
      </c>
      <c r="Q1" s="37" t="s">
        <v>530</v>
      </c>
      <c r="R1" s="37" t="s">
        <v>531</v>
      </c>
      <c r="S1" s="37" t="s">
        <v>532</v>
      </c>
      <c r="T1" s="37" t="s">
        <v>533</v>
      </c>
      <c r="U1" s="37" t="s">
        <v>534</v>
      </c>
    </row>
    <row r="2" spans="1:21" ht="25.8" x14ac:dyDescent="0.5">
      <c r="A2">
        <v>1</v>
      </c>
      <c r="B2" s="38" t="s">
        <v>63</v>
      </c>
      <c r="C2" s="37">
        <v>1</v>
      </c>
      <c r="D2" s="37">
        <v>4</v>
      </c>
      <c r="E2" s="41">
        <v>7</v>
      </c>
      <c r="F2" s="37">
        <v>10</v>
      </c>
      <c r="G2" s="37">
        <v>13</v>
      </c>
      <c r="H2" s="37">
        <v>16</v>
      </c>
      <c r="I2" s="37">
        <v>17</v>
      </c>
      <c r="J2" s="37">
        <v>20</v>
      </c>
      <c r="K2" s="37">
        <v>23</v>
      </c>
      <c r="L2" s="37">
        <v>23</v>
      </c>
      <c r="M2" s="37">
        <v>23</v>
      </c>
      <c r="N2" s="37">
        <v>23</v>
      </c>
      <c r="O2" s="37">
        <v>26</v>
      </c>
      <c r="P2" s="37">
        <v>29</v>
      </c>
      <c r="Q2" s="37">
        <v>32</v>
      </c>
      <c r="R2" s="37">
        <v>35</v>
      </c>
      <c r="S2" s="39">
        <v>35</v>
      </c>
      <c r="T2" s="37"/>
      <c r="U2" s="37"/>
    </row>
    <row r="3" spans="1:21" ht="25.8" x14ac:dyDescent="0.5">
      <c r="A3">
        <v>2</v>
      </c>
      <c r="B3" s="38" t="s">
        <v>1</v>
      </c>
      <c r="C3" s="37">
        <v>3</v>
      </c>
      <c r="D3" s="37">
        <v>3</v>
      </c>
      <c r="E3" s="37">
        <v>6</v>
      </c>
      <c r="F3" s="37">
        <v>9</v>
      </c>
      <c r="G3" s="37">
        <v>12</v>
      </c>
      <c r="H3" s="37">
        <v>12</v>
      </c>
      <c r="I3" s="37">
        <v>13</v>
      </c>
      <c r="J3" s="37">
        <v>16</v>
      </c>
      <c r="K3" s="37">
        <v>19</v>
      </c>
      <c r="L3" s="37">
        <v>22</v>
      </c>
      <c r="M3" s="37">
        <v>22</v>
      </c>
      <c r="N3" s="37">
        <v>23</v>
      </c>
      <c r="O3" s="37">
        <v>26</v>
      </c>
      <c r="P3" s="37">
        <v>29</v>
      </c>
      <c r="Q3" s="37">
        <v>30</v>
      </c>
      <c r="R3" s="39">
        <v>30</v>
      </c>
      <c r="S3" s="37">
        <v>33</v>
      </c>
      <c r="T3" s="37"/>
      <c r="U3" s="37"/>
    </row>
    <row r="4" spans="1:21" ht="25.8" x14ac:dyDescent="0.5">
      <c r="A4">
        <v>3</v>
      </c>
      <c r="B4" s="38" t="s">
        <v>316</v>
      </c>
      <c r="C4" s="37">
        <v>1</v>
      </c>
      <c r="D4" s="37">
        <v>4</v>
      </c>
      <c r="E4" s="37">
        <v>7</v>
      </c>
      <c r="F4" s="37">
        <v>7</v>
      </c>
      <c r="G4" s="37">
        <v>7</v>
      </c>
      <c r="H4" s="37">
        <v>10</v>
      </c>
      <c r="I4" s="37">
        <v>10</v>
      </c>
      <c r="J4" s="37">
        <v>13</v>
      </c>
      <c r="K4" s="37">
        <v>13</v>
      </c>
      <c r="L4" s="37">
        <v>16</v>
      </c>
      <c r="M4" s="39">
        <v>16</v>
      </c>
      <c r="N4" s="37">
        <v>19</v>
      </c>
      <c r="O4" s="37">
        <v>22</v>
      </c>
      <c r="P4" s="37">
        <v>22</v>
      </c>
      <c r="Q4" s="37">
        <v>25</v>
      </c>
      <c r="R4" s="37">
        <v>25</v>
      </c>
      <c r="S4" s="37">
        <v>28</v>
      </c>
      <c r="T4" s="37"/>
      <c r="U4" s="37"/>
    </row>
    <row r="5" spans="1:21" ht="25.8" x14ac:dyDescent="0.5">
      <c r="A5">
        <v>4</v>
      </c>
      <c r="B5" s="37" t="s">
        <v>56</v>
      </c>
      <c r="C5" s="37">
        <v>1</v>
      </c>
      <c r="D5" s="37">
        <v>1</v>
      </c>
      <c r="E5" s="37">
        <v>2</v>
      </c>
      <c r="F5" s="39">
        <v>2</v>
      </c>
      <c r="G5" s="37">
        <v>2</v>
      </c>
      <c r="H5" s="37">
        <v>3</v>
      </c>
      <c r="I5" s="37">
        <v>6</v>
      </c>
      <c r="J5" s="37">
        <v>6</v>
      </c>
      <c r="K5" s="37">
        <v>6</v>
      </c>
      <c r="L5" s="37">
        <v>6</v>
      </c>
      <c r="M5" s="37">
        <v>7</v>
      </c>
      <c r="N5" s="37">
        <v>8</v>
      </c>
      <c r="O5" s="37">
        <v>8</v>
      </c>
      <c r="P5" s="37">
        <v>8</v>
      </c>
      <c r="Q5" s="37">
        <v>8</v>
      </c>
      <c r="R5" s="37">
        <v>11</v>
      </c>
      <c r="S5" s="37">
        <v>11</v>
      </c>
      <c r="T5" s="37"/>
      <c r="U5" s="37"/>
    </row>
    <row r="6" spans="1:21" ht="25.8" x14ac:dyDescent="0.5">
      <c r="A6">
        <v>5</v>
      </c>
      <c r="B6" s="37" t="s">
        <v>317</v>
      </c>
      <c r="C6" s="37">
        <v>1</v>
      </c>
      <c r="D6" s="39">
        <v>1</v>
      </c>
      <c r="E6" s="37">
        <v>2</v>
      </c>
      <c r="F6" s="37">
        <v>3</v>
      </c>
      <c r="G6" s="37">
        <v>3</v>
      </c>
      <c r="H6" s="37">
        <v>6</v>
      </c>
      <c r="I6" s="37">
        <v>7</v>
      </c>
      <c r="J6" s="37">
        <v>7</v>
      </c>
      <c r="K6" s="37">
        <v>7</v>
      </c>
      <c r="L6" s="37">
        <v>8</v>
      </c>
      <c r="M6" s="37">
        <v>11</v>
      </c>
      <c r="N6" s="37">
        <v>14</v>
      </c>
      <c r="O6" s="37">
        <v>15</v>
      </c>
      <c r="P6" s="37">
        <v>15</v>
      </c>
      <c r="Q6" s="37">
        <v>15</v>
      </c>
      <c r="R6" s="37">
        <v>18</v>
      </c>
      <c r="S6" s="37">
        <v>21</v>
      </c>
      <c r="T6" s="37"/>
      <c r="U6" s="37"/>
    </row>
    <row r="7" spans="1:21" ht="25.8" x14ac:dyDescent="0.5">
      <c r="A7">
        <v>6</v>
      </c>
      <c r="B7" s="38" t="s">
        <v>139</v>
      </c>
      <c r="C7" s="37">
        <v>3</v>
      </c>
      <c r="D7" s="37">
        <v>6</v>
      </c>
      <c r="E7" s="37">
        <v>9</v>
      </c>
      <c r="F7" s="41">
        <v>10</v>
      </c>
      <c r="G7" s="37">
        <v>13</v>
      </c>
      <c r="H7" s="37">
        <v>16</v>
      </c>
      <c r="I7" s="37">
        <v>19</v>
      </c>
      <c r="J7" s="37">
        <v>19</v>
      </c>
      <c r="K7" s="37">
        <v>19</v>
      </c>
      <c r="L7" s="37">
        <v>20</v>
      </c>
      <c r="M7" s="37">
        <v>21</v>
      </c>
      <c r="N7" s="37">
        <v>24</v>
      </c>
      <c r="O7" s="37">
        <v>25</v>
      </c>
      <c r="P7" s="37">
        <v>26</v>
      </c>
      <c r="Q7" s="37">
        <v>29</v>
      </c>
      <c r="R7" s="37">
        <v>30</v>
      </c>
      <c r="S7" s="37">
        <v>30</v>
      </c>
      <c r="T7" s="39">
        <v>30</v>
      </c>
      <c r="U7" s="37"/>
    </row>
    <row r="8" spans="1:21" ht="25.8" x14ac:dyDescent="0.5">
      <c r="A8">
        <v>7</v>
      </c>
      <c r="B8" s="37" t="s">
        <v>140</v>
      </c>
      <c r="C8" s="37">
        <v>0</v>
      </c>
      <c r="D8" s="37">
        <v>0</v>
      </c>
      <c r="E8" s="37">
        <v>3</v>
      </c>
      <c r="F8" s="37">
        <v>4</v>
      </c>
      <c r="G8" s="39">
        <v>4</v>
      </c>
      <c r="H8" s="37">
        <v>7</v>
      </c>
      <c r="I8" s="37">
        <v>10</v>
      </c>
      <c r="J8" s="37">
        <v>10</v>
      </c>
      <c r="K8" s="37">
        <v>13</v>
      </c>
      <c r="L8" s="37">
        <v>13</v>
      </c>
      <c r="M8" s="37">
        <v>16</v>
      </c>
      <c r="N8" s="37">
        <v>19</v>
      </c>
      <c r="O8" s="37">
        <v>20</v>
      </c>
      <c r="P8" s="37">
        <v>23</v>
      </c>
      <c r="Q8" s="37">
        <v>24</v>
      </c>
      <c r="R8" s="37">
        <v>25</v>
      </c>
      <c r="S8" s="37">
        <v>28</v>
      </c>
      <c r="T8" s="37"/>
      <c r="U8" s="37"/>
    </row>
    <row r="9" spans="1:21" ht="25.8" x14ac:dyDescent="0.5">
      <c r="A9">
        <v>8</v>
      </c>
      <c r="B9" s="37" t="s">
        <v>60</v>
      </c>
      <c r="C9" s="37">
        <v>3</v>
      </c>
      <c r="D9" s="37">
        <v>6</v>
      </c>
      <c r="E9" s="37">
        <v>6</v>
      </c>
      <c r="F9" s="37">
        <v>7</v>
      </c>
      <c r="G9" s="37">
        <v>10</v>
      </c>
      <c r="H9" s="37">
        <v>10</v>
      </c>
      <c r="I9" s="37">
        <v>10</v>
      </c>
      <c r="J9" s="37">
        <v>13</v>
      </c>
      <c r="K9" s="37">
        <v>16</v>
      </c>
      <c r="L9" s="37">
        <v>16</v>
      </c>
      <c r="M9" s="37">
        <v>19</v>
      </c>
      <c r="N9" s="37">
        <v>22</v>
      </c>
      <c r="O9" s="37">
        <v>25</v>
      </c>
      <c r="P9" s="39">
        <v>25</v>
      </c>
      <c r="Q9" s="37">
        <v>26</v>
      </c>
      <c r="R9" s="37">
        <v>27</v>
      </c>
      <c r="S9" s="37">
        <v>27</v>
      </c>
      <c r="T9" s="37"/>
      <c r="U9" s="37"/>
    </row>
    <row r="10" spans="1:21" ht="25.8" x14ac:dyDescent="0.5">
      <c r="A10">
        <v>9</v>
      </c>
      <c r="B10" s="37" t="s">
        <v>62</v>
      </c>
      <c r="C10" s="37">
        <v>1</v>
      </c>
      <c r="D10" s="37">
        <v>4</v>
      </c>
      <c r="E10" s="37">
        <v>7</v>
      </c>
      <c r="F10" s="37">
        <v>8</v>
      </c>
      <c r="G10" s="37">
        <v>11</v>
      </c>
      <c r="H10" s="37">
        <v>14</v>
      </c>
      <c r="I10" s="37">
        <v>17</v>
      </c>
      <c r="J10" s="37">
        <v>17</v>
      </c>
      <c r="K10" s="37">
        <v>20</v>
      </c>
      <c r="L10" s="37">
        <v>20</v>
      </c>
      <c r="M10" s="37">
        <v>20</v>
      </c>
      <c r="N10" s="37">
        <v>20</v>
      </c>
      <c r="O10" s="37">
        <v>20</v>
      </c>
      <c r="P10" s="37">
        <v>23</v>
      </c>
      <c r="Q10" s="37">
        <v>23</v>
      </c>
      <c r="R10" s="37">
        <v>26</v>
      </c>
      <c r="S10" s="37">
        <v>27</v>
      </c>
      <c r="T10" s="37"/>
      <c r="U10" s="39"/>
    </row>
    <row r="11" spans="1:21" ht="25.8" x14ac:dyDescent="0.5">
      <c r="A11">
        <v>10</v>
      </c>
      <c r="B11" s="37" t="s">
        <v>55</v>
      </c>
      <c r="C11" s="37">
        <v>1</v>
      </c>
      <c r="D11" s="37">
        <v>1</v>
      </c>
      <c r="E11" s="37">
        <v>1</v>
      </c>
      <c r="F11" s="37">
        <v>2</v>
      </c>
      <c r="G11" s="37">
        <v>5</v>
      </c>
      <c r="H11" s="39">
        <v>5</v>
      </c>
      <c r="I11" s="37">
        <v>6</v>
      </c>
      <c r="J11" s="37">
        <v>6</v>
      </c>
      <c r="K11" s="37">
        <v>7</v>
      </c>
      <c r="L11" s="37">
        <v>10</v>
      </c>
      <c r="M11" s="37">
        <v>13</v>
      </c>
      <c r="N11" s="37">
        <v>13</v>
      </c>
      <c r="O11" s="37">
        <v>14</v>
      </c>
      <c r="P11" s="37">
        <v>17</v>
      </c>
      <c r="Q11" s="37">
        <v>18</v>
      </c>
      <c r="R11" s="37">
        <v>21</v>
      </c>
      <c r="S11" s="37">
        <v>22</v>
      </c>
      <c r="T11" s="37"/>
      <c r="U11" s="37"/>
    </row>
    <row r="12" spans="1:21" ht="25.8" x14ac:dyDescent="0.5">
      <c r="A12">
        <v>11</v>
      </c>
      <c r="B12" s="37" t="s">
        <v>247</v>
      </c>
      <c r="C12" s="37">
        <v>1</v>
      </c>
      <c r="D12" s="37">
        <v>4</v>
      </c>
      <c r="E12" s="37">
        <v>7</v>
      </c>
      <c r="F12" s="37">
        <v>8</v>
      </c>
      <c r="G12" s="37">
        <v>8</v>
      </c>
      <c r="H12" s="37">
        <v>11</v>
      </c>
      <c r="I12" s="37">
        <v>11</v>
      </c>
      <c r="J12" s="37">
        <v>12</v>
      </c>
      <c r="K12" s="37">
        <v>15</v>
      </c>
      <c r="L12" s="37">
        <v>18</v>
      </c>
      <c r="M12" s="37">
        <v>18</v>
      </c>
      <c r="N12" s="37">
        <v>19</v>
      </c>
      <c r="O12" s="37">
        <v>19</v>
      </c>
      <c r="P12" s="37">
        <v>19</v>
      </c>
      <c r="Q12" s="39">
        <v>19</v>
      </c>
      <c r="R12" s="37">
        <v>19</v>
      </c>
      <c r="S12" s="37">
        <v>20</v>
      </c>
      <c r="T12" s="37"/>
      <c r="U12" s="37"/>
    </row>
    <row r="13" spans="1:21" ht="25.8" x14ac:dyDescent="0.5">
      <c r="A13">
        <v>12</v>
      </c>
      <c r="B13" s="37" t="s">
        <v>249</v>
      </c>
      <c r="C13" s="37">
        <v>3</v>
      </c>
      <c r="D13" s="37">
        <v>3</v>
      </c>
      <c r="E13" s="41">
        <v>3</v>
      </c>
      <c r="F13" s="37">
        <v>3</v>
      </c>
      <c r="G13" s="37">
        <v>6</v>
      </c>
      <c r="H13" s="37">
        <v>7</v>
      </c>
      <c r="I13" s="37">
        <v>8</v>
      </c>
      <c r="J13" s="39">
        <v>8</v>
      </c>
      <c r="K13" s="37">
        <v>9</v>
      </c>
      <c r="L13" s="37">
        <v>10</v>
      </c>
      <c r="M13" s="37">
        <v>10</v>
      </c>
      <c r="N13" s="37">
        <v>11</v>
      </c>
      <c r="O13" s="37">
        <v>12</v>
      </c>
      <c r="P13" s="37">
        <v>15</v>
      </c>
      <c r="Q13" s="37">
        <v>18</v>
      </c>
      <c r="R13" s="37">
        <v>19</v>
      </c>
      <c r="S13" s="37">
        <v>19</v>
      </c>
      <c r="T13" s="37"/>
      <c r="U13" s="37"/>
    </row>
    <row r="14" spans="1:21" ht="25.8" x14ac:dyDescent="0.5">
      <c r="A14">
        <v>13</v>
      </c>
      <c r="B14" s="37" t="s">
        <v>246</v>
      </c>
      <c r="C14" s="37">
        <v>0</v>
      </c>
      <c r="D14" s="37">
        <v>3</v>
      </c>
      <c r="E14" s="37">
        <v>3</v>
      </c>
      <c r="F14" s="37">
        <v>6</v>
      </c>
      <c r="G14" s="37">
        <v>7</v>
      </c>
      <c r="H14" s="37">
        <v>7</v>
      </c>
      <c r="I14" s="39">
        <v>7</v>
      </c>
      <c r="J14" s="37">
        <v>7</v>
      </c>
      <c r="K14" s="37">
        <v>10</v>
      </c>
      <c r="L14" s="37">
        <v>13</v>
      </c>
      <c r="M14" s="37">
        <v>16</v>
      </c>
      <c r="N14" s="37">
        <v>19</v>
      </c>
      <c r="O14" s="37">
        <v>22</v>
      </c>
      <c r="P14" s="37">
        <v>25</v>
      </c>
      <c r="Q14" s="37">
        <v>28</v>
      </c>
      <c r="R14" s="37">
        <v>28</v>
      </c>
      <c r="S14" s="37">
        <v>31</v>
      </c>
      <c r="T14" s="37"/>
      <c r="U14" s="37"/>
    </row>
    <row r="15" spans="1:21" ht="25.8" x14ac:dyDescent="0.5">
      <c r="A15">
        <v>13</v>
      </c>
      <c r="B15" s="37" t="s">
        <v>61</v>
      </c>
      <c r="C15" s="37">
        <v>1</v>
      </c>
      <c r="D15" s="37">
        <v>1</v>
      </c>
      <c r="E15" s="37">
        <v>1</v>
      </c>
      <c r="F15" s="37">
        <v>1</v>
      </c>
      <c r="G15" s="37">
        <v>2</v>
      </c>
      <c r="H15" s="37">
        <v>2</v>
      </c>
      <c r="I15" s="37">
        <v>2</v>
      </c>
      <c r="J15" s="37">
        <v>5</v>
      </c>
      <c r="K15" s="37">
        <v>6</v>
      </c>
      <c r="L15" s="39">
        <v>6</v>
      </c>
      <c r="M15" s="37">
        <v>6</v>
      </c>
      <c r="N15" s="37">
        <v>6</v>
      </c>
      <c r="O15" s="37">
        <v>6</v>
      </c>
      <c r="P15" s="37">
        <v>7</v>
      </c>
      <c r="Q15" s="37">
        <v>8</v>
      </c>
      <c r="R15" s="37">
        <v>8</v>
      </c>
      <c r="S15" s="37">
        <v>8</v>
      </c>
      <c r="T15" s="37"/>
      <c r="U15" s="37"/>
    </row>
    <row r="16" spans="1:21" ht="25.8" x14ac:dyDescent="0.5">
      <c r="A16">
        <v>14</v>
      </c>
      <c r="B16" s="37" t="s">
        <v>53</v>
      </c>
      <c r="C16" s="37">
        <v>3</v>
      </c>
      <c r="D16" s="37">
        <v>3</v>
      </c>
      <c r="E16" s="37">
        <v>6</v>
      </c>
      <c r="F16" s="37">
        <v>7</v>
      </c>
      <c r="G16" s="37">
        <v>7</v>
      </c>
      <c r="H16" s="37">
        <v>7</v>
      </c>
      <c r="I16" s="37">
        <v>8</v>
      </c>
      <c r="J16" s="37">
        <v>11</v>
      </c>
      <c r="K16" s="37">
        <v>12</v>
      </c>
      <c r="L16" s="37">
        <v>13</v>
      </c>
      <c r="M16" s="37">
        <v>16</v>
      </c>
      <c r="N16" s="39">
        <v>16</v>
      </c>
      <c r="O16" s="37">
        <v>16</v>
      </c>
      <c r="P16" s="37">
        <v>16</v>
      </c>
      <c r="Q16" s="37">
        <v>16</v>
      </c>
      <c r="R16" s="37">
        <v>19</v>
      </c>
      <c r="S16" s="37">
        <v>20</v>
      </c>
      <c r="T16" s="37"/>
      <c r="U16" s="37"/>
    </row>
    <row r="17" spans="1:21" ht="25.8" x14ac:dyDescent="0.5">
      <c r="A17">
        <v>16</v>
      </c>
      <c r="B17" s="37" t="s">
        <v>245</v>
      </c>
      <c r="C17" s="37">
        <v>0</v>
      </c>
      <c r="D17" s="37">
        <v>0</v>
      </c>
      <c r="E17" s="37">
        <v>0</v>
      </c>
      <c r="F17" s="41">
        <v>1</v>
      </c>
      <c r="G17" s="37">
        <v>1</v>
      </c>
      <c r="H17" s="37">
        <v>4</v>
      </c>
      <c r="I17" s="37">
        <v>4</v>
      </c>
      <c r="J17" s="37">
        <v>7</v>
      </c>
      <c r="K17" s="39">
        <v>7</v>
      </c>
      <c r="L17" s="37">
        <v>7</v>
      </c>
      <c r="M17" s="37">
        <v>8</v>
      </c>
      <c r="N17" s="37">
        <v>9</v>
      </c>
      <c r="O17" s="37">
        <v>12</v>
      </c>
      <c r="P17" s="37">
        <v>12</v>
      </c>
      <c r="Q17" s="37">
        <v>15</v>
      </c>
      <c r="R17" s="37">
        <v>15</v>
      </c>
      <c r="S17" s="37">
        <v>16</v>
      </c>
      <c r="T17" s="37"/>
      <c r="U17" s="37"/>
    </row>
    <row r="18" spans="1:21" ht="25.8" x14ac:dyDescent="0.5">
      <c r="A18">
        <v>17</v>
      </c>
      <c r="B18" s="37" t="s">
        <v>318</v>
      </c>
      <c r="C18" s="37">
        <v>0</v>
      </c>
      <c r="D18" s="37">
        <v>0</v>
      </c>
      <c r="E18" s="39">
        <v>0</v>
      </c>
      <c r="F18" s="37">
        <v>1</v>
      </c>
      <c r="G18" s="37">
        <v>2</v>
      </c>
      <c r="H18" s="37">
        <v>2</v>
      </c>
      <c r="I18" s="37">
        <v>5</v>
      </c>
      <c r="J18" s="37">
        <v>8</v>
      </c>
      <c r="K18" s="37">
        <v>8</v>
      </c>
      <c r="L18" s="37">
        <v>8</v>
      </c>
      <c r="M18" s="37">
        <v>11</v>
      </c>
      <c r="N18" s="37">
        <v>11</v>
      </c>
      <c r="O18" s="37">
        <v>14</v>
      </c>
      <c r="P18" s="37">
        <v>14</v>
      </c>
      <c r="Q18" s="37">
        <v>14</v>
      </c>
      <c r="R18" s="37">
        <v>17</v>
      </c>
      <c r="S18" s="37">
        <v>18</v>
      </c>
      <c r="T18" s="37"/>
      <c r="U18" s="37"/>
    </row>
    <row r="19" spans="1:21" ht="25.8" x14ac:dyDescent="0.5">
      <c r="A19">
        <v>18</v>
      </c>
      <c r="B19" s="37" t="s">
        <v>248</v>
      </c>
      <c r="C19" s="37">
        <v>0</v>
      </c>
      <c r="D19" s="37">
        <v>3</v>
      </c>
      <c r="E19" s="37">
        <v>3</v>
      </c>
      <c r="F19" s="37">
        <v>4</v>
      </c>
      <c r="G19" s="37">
        <v>4</v>
      </c>
      <c r="H19" s="37">
        <v>4</v>
      </c>
      <c r="I19" s="37">
        <v>5</v>
      </c>
      <c r="J19" s="37">
        <v>5</v>
      </c>
      <c r="K19" s="37">
        <v>5</v>
      </c>
      <c r="L19" s="37">
        <v>5</v>
      </c>
      <c r="M19" s="37">
        <v>6</v>
      </c>
      <c r="N19" s="37">
        <v>6</v>
      </c>
      <c r="O19" s="39">
        <v>6</v>
      </c>
      <c r="P19" s="37">
        <v>9</v>
      </c>
      <c r="Q19" s="37">
        <v>9</v>
      </c>
      <c r="R19" s="37">
        <v>9</v>
      </c>
      <c r="S19" s="37">
        <v>9</v>
      </c>
      <c r="T19" s="37"/>
      <c r="U19" s="37"/>
    </row>
    <row r="20" spans="1:21" ht="25.8" x14ac:dyDescent="0.5">
      <c r="A20">
        <v>19</v>
      </c>
      <c r="B20" s="37" t="s">
        <v>57</v>
      </c>
      <c r="C20" s="39">
        <v>0</v>
      </c>
      <c r="D20" s="37">
        <v>3</v>
      </c>
      <c r="E20" s="37">
        <v>3</v>
      </c>
      <c r="F20" s="37">
        <v>3</v>
      </c>
      <c r="G20" s="37">
        <v>6</v>
      </c>
      <c r="H20" s="37">
        <v>6</v>
      </c>
      <c r="I20" s="37">
        <v>7</v>
      </c>
      <c r="J20" s="37">
        <v>8</v>
      </c>
      <c r="K20" s="37">
        <v>8</v>
      </c>
      <c r="L20" s="37">
        <v>11</v>
      </c>
      <c r="M20" s="37">
        <v>11</v>
      </c>
      <c r="N20" s="37">
        <v>12</v>
      </c>
      <c r="O20" s="37">
        <v>13</v>
      </c>
      <c r="P20" s="37">
        <v>13</v>
      </c>
      <c r="Q20" s="37">
        <v>14</v>
      </c>
      <c r="R20" s="37">
        <v>14</v>
      </c>
      <c r="S20" s="37">
        <v>17</v>
      </c>
      <c r="T20" s="37"/>
      <c r="U20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78A7-0178-4645-AE67-A4D9980FBD14}">
  <dimension ref="A1:D26"/>
  <sheetViews>
    <sheetView workbookViewId="0">
      <selection activeCell="F5" sqref="F5"/>
    </sheetView>
  </sheetViews>
  <sheetFormatPr baseColWidth="10" defaultRowHeight="14.4" x14ac:dyDescent="0.3"/>
  <cols>
    <col min="1" max="1" width="9.44140625" bestFit="1" customWidth="1"/>
    <col min="2" max="2" width="17.6640625" bestFit="1" customWidth="1"/>
    <col min="3" max="3" width="14" bestFit="1" customWidth="1"/>
    <col min="4" max="4" width="5.77734375" bestFit="1" customWidth="1"/>
  </cols>
  <sheetData>
    <row r="1" spans="1:4" x14ac:dyDescent="0.3">
      <c r="A1" s="2" t="s">
        <v>403</v>
      </c>
      <c r="B1" s="2" t="s">
        <v>404</v>
      </c>
      <c r="C1" s="2" t="s">
        <v>405</v>
      </c>
      <c r="D1" s="2" t="s">
        <v>406</v>
      </c>
    </row>
    <row r="2" spans="1:4" x14ac:dyDescent="0.3">
      <c r="A2">
        <v>101</v>
      </c>
      <c r="B2" t="s">
        <v>384</v>
      </c>
      <c r="C2" s="2">
        <v>0</v>
      </c>
      <c r="D2" s="2">
        <v>1</v>
      </c>
    </row>
    <row r="3" spans="1:4" x14ac:dyDescent="0.3">
      <c r="A3">
        <v>102</v>
      </c>
      <c r="B3" t="s">
        <v>407</v>
      </c>
      <c r="C3" s="2">
        <v>1</v>
      </c>
      <c r="D3" s="2">
        <v>1</v>
      </c>
    </row>
    <row r="4" spans="1:4" x14ac:dyDescent="0.3">
      <c r="A4">
        <v>103</v>
      </c>
      <c r="B4" t="s">
        <v>408</v>
      </c>
      <c r="C4" s="2">
        <v>1</v>
      </c>
      <c r="D4" s="2">
        <v>0</v>
      </c>
    </row>
    <row r="5" spans="1:4" x14ac:dyDescent="0.3">
      <c r="A5">
        <v>104</v>
      </c>
      <c r="B5" t="s">
        <v>409</v>
      </c>
      <c r="C5" s="2">
        <v>1</v>
      </c>
      <c r="D5" s="2">
        <v>1</v>
      </c>
    </row>
    <row r="6" spans="1:4" x14ac:dyDescent="0.3">
      <c r="A6">
        <v>105</v>
      </c>
      <c r="B6" t="s">
        <v>410</v>
      </c>
      <c r="C6" s="2">
        <v>1</v>
      </c>
      <c r="D6" s="2">
        <v>1</v>
      </c>
    </row>
    <row r="7" spans="1:4" x14ac:dyDescent="0.3">
      <c r="A7">
        <v>106</v>
      </c>
      <c r="B7" t="s">
        <v>411</v>
      </c>
      <c r="C7" s="2">
        <v>1</v>
      </c>
      <c r="D7" s="2">
        <v>1</v>
      </c>
    </row>
    <row r="8" spans="1:4" x14ac:dyDescent="0.3">
      <c r="A8">
        <v>107</v>
      </c>
      <c r="B8" t="s">
        <v>412</v>
      </c>
      <c r="C8" s="2">
        <v>0</v>
      </c>
      <c r="D8" s="2">
        <v>1</v>
      </c>
    </row>
    <row r="9" spans="1:4" x14ac:dyDescent="0.3">
      <c r="A9">
        <v>108</v>
      </c>
      <c r="B9" t="s">
        <v>413</v>
      </c>
      <c r="C9" s="2">
        <v>1</v>
      </c>
      <c r="D9" s="2">
        <v>1</v>
      </c>
    </row>
    <row r="10" spans="1:4" x14ac:dyDescent="0.3">
      <c r="A10">
        <v>109</v>
      </c>
      <c r="B10" t="s">
        <v>414</v>
      </c>
      <c r="C10" s="2">
        <v>1</v>
      </c>
      <c r="D10" s="2">
        <v>1</v>
      </c>
    </row>
    <row r="11" spans="1:4" x14ac:dyDescent="0.3">
      <c r="A11">
        <v>110</v>
      </c>
      <c r="B11" t="s">
        <v>415</v>
      </c>
      <c r="C11" s="2">
        <v>1</v>
      </c>
      <c r="D11" s="2">
        <v>1</v>
      </c>
    </row>
    <row r="12" spans="1:4" x14ac:dyDescent="0.3">
      <c r="A12">
        <v>111</v>
      </c>
      <c r="B12" t="s">
        <v>416</v>
      </c>
      <c r="C12" s="2">
        <v>0</v>
      </c>
      <c r="D12" s="2">
        <v>1</v>
      </c>
    </row>
    <row r="13" spans="1:4" x14ac:dyDescent="0.3">
      <c r="A13">
        <v>112</v>
      </c>
      <c r="B13" t="s">
        <v>417</v>
      </c>
      <c r="C13" s="2">
        <v>1</v>
      </c>
      <c r="D13" s="2">
        <v>1</v>
      </c>
    </row>
    <row r="14" spans="1:4" x14ac:dyDescent="0.3">
      <c r="A14">
        <v>113</v>
      </c>
      <c r="B14" t="s">
        <v>418</v>
      </c>
      <c r="C14" s="2">
        <v>1</v>
      </c>
      <c r="D14" s="2">
        <v>1</v>
      </c>
    </row>
    <row r="15" spans="1:4" x14ac:dyDescent="0.3">
      <c r="A15">
        <v>114</v>
      </c>
      <c r="B15" t="s">
        <v>419</v>
      </c>
      <c r="C15" s="2">
        <v>1</v>
      </c>
      <c r="D15" s="2">
        <v>1</v>
      </c>
    </row>
    <row r="16" spans="1:4" x14ac:dyDescent="0.3">
      <c r="A16">
        <v>115</v>
      </c>
      <c r="B16" t="s">
        <v>420</v>
      </c>
      <c r="C16" s="2">
        <v>1</v>
      </c>
      <c r="D16" s="2">
        <v>1</v>
      </c>
    </row>
    <row r="17" spans="1:4" x14ac:dyDescent="0.3">
      <c r="A17">
        <v>116</v>
      </c>
      <c r="B17" t="s">
        <v>421</v>
      </c>
      <c r="C17" s="2">
        <v>1</v>
      </c>
      <c r="D17" s="2">
        <v>1</v>
      </c>
    </row>
    <row r="18" spans="1:4" x14ac:dyDescent="0.3">
      <c r="A18">
        <v>117</v>
      </c>
      <c r="B18" t="s">
        <v>422</v>
      </c>
      <c r="C18" s="2">
        <v>1</v>
      </c>
      <c r="D18" s="2">
        <v>0</v>
      </c>
    </row>
    <row r="19" spans="1:4" x14ac:dyDescent="0.3">
      <c r="A19">
        <v>118</v>
      </c>
      <c r="B19" t="s">
        <v>423</v>
      </c>
      <c r="C19" s="2">
        <v>1</v>
      </c>
      <c r="D19" s="2">
        <v>1</v>
      </c>
    </row>
    <row r="20" spans="1:4" x14ac:dyDescent="0.3">
      <c r="A20">
        <v>119</v>
      </c>
      <c r="B20" t="s">
        <v>424</v>
      </c>
      <c r="C20" s="2">
        <v>0</v>
      </c>
      <c r="D20" s="2">
        <v>1</v>
      </c>
    </row>
    <row r="21" spans="1:4" x14ac:dyDescent="0.3">
      <c r="A21">
        <v>120</v>
      </c>
      <c r="B21" t="s">
        <v>425</v>
      </c>
      <c r="C21" s="2">
        <v>1</v>
      </c>
      <c r="D21" s="2">
        <v>0</v>
      </c>
    </row>
    <row r="22" spans="1:4" x14ac:dyDescent="0.3">
      <c r="A22">
        <v>121</v>
      </c>
      <c r="B22" t="s">
        <v>426</v>
      </c>
      <c r="C22" s="2">
        <v>1</v>
      </c>
      <c r="D22" s="2">
        <v>1</v>
      </c>
    </row>
    <row r="23" spans="1:4" x14ac:dyDescent="0.3">
      <c r="A23">
        <v>122</v>
      </c>
      <c r="B23" t="s">
        <v>427</v>
      </c>
      <c r="C23" s="2">
        <v>1</v>
      </c>
      <c r="D23" s="2">
        <v>1</v>
      </c>
    </row>
    <row r="24" spans="1:4" x14ac:dyDescent="0.3">
      <c r="A24">
        <v>123</v>
      </c>
      <c r="B24" t="s">
        <v>428</v>
      </c>
      <c r="C24" s="2">
        <v>1</v>
      </c>
      <c r="D24" s="2">
        <v>1</v>
      </c>
    </row>
    <row r="25" spans="1:4" x14ac:dyDescent="0.3">
      <c r="A25">
        <v>124</v>
      </c>
      <c r="B25" t="s">
        <v>429</v>
      </c>
      <c r="C25" s="2">
        <v>1</v>
      </c>
      <c r="D25" s="2">
        <v>1</v>
      </c>
    </row>
    <row r="26" spans="1:4" x14ac:dyDescent="0.3">
      <c r="A26">
        <v>125</v>
      </c>
      <c r="B26" t="s">
        <v>430</v>
      </c>
      <c r="C26" s="2">
        <v>1</v>
      </c>
      <c r="D26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1855-3B68-4621-867A-758498AD2F9F}">
  <dimension ref="A2:D29"/>
  <sheetViews>
    <sheetView topLeftCell="A4" workbookViewId="0">
      <selection activeCell="A20" sqref="A20"/>
    </sheetView>
  </sheetViews>
  <sheetFormatPr baseColWidth="10" defaultRowHeight="14.4" x14ac:dyDescent="0.3"/>
  <cols>
    <col min="1" max="1" width="10.109375" bestFit="1" customWidth="1"/>
    <col min="2" max="2" width="14.33203125" bestFit="1" customWidth="1"/>
    <col min="3" max="3" width="9.88671875" bestFit="1" customWidth="1"/>
    <col min="4" max="4" width="10.6640625" bestFit="1" customWidth="1"/>
  </cols>
  <sheetData>
    <row r="2" spans="1:4" x14ac:dyDescent="0.3">
      <c r="A2" t="s">
        <v>467</v>
      </c>
      <c r="B2" t="s">
        <v>210</v>
      </c>
      <c r="C2" t="s">
        <v>71</v>
      </c>
      <c r="D2" t="s">
        <v>70</v>
      </c>
    </row>
    <row r="3" spans="1:4" x14ac:dyDescent="0.3">
      <c r="A3">
        <v>973682</v>
      </c>
      <c r="B3" t="s">
        <v>218</v>
      </c>
      <c r="C3" t="s">
        <v>468</v>
      </c>
      <c r="D3" t="s">
        <v>504</v>
      </c>
    </row>
    <row r="4" spans="1:4" x14ac:dyDescent="0.3">
      <c r="A4">
        <v>106461</v>
      </c>
      <c r="B4" t="s">
        <v>219</v>
      </c>
      <c r="C4" t="s">
        <v>469</v>
      </c>
      <c r="D4" t="s">
        <v>503</v>
      </c>
    </row>
    <row r="5" spans="1:4" x14ac:dyDescent="0.3">
      <c r="A5">
        <v>1020375</v>
      </c>
      <c r="B5" t="s">
        <v>220</v>
      </c>
      <c r="C5" t="s">
        <v>260</v>
      </c>
      <c r="D5" t="s">
        <v>502</v>
      </c>
    </row>
    <row r="6" spans="1:4" x14ac:dyDescent="0.3">
      <c r="A6">
        <v>913398</v>
      </c>
      <c r="B6" t="s">
        <v>221</v>
      </c>
      <c r="C6" t="s">
        <v>470</v>
      </c>
      <c r="D6" t="s">
        <v>489</v>
      </c>
    </row>
    <row r="7" spans="1:4" x14ac:dyDescent="0.3">
      <c r="A7">
        <v>1084961</v>
      </c>
      <c r="B7" t="s">
        <v>222</v>
      </c>
      <c r="C7" t="s">
        <v>471</v>
      </c>
      <c r="D7" t="s">
        <v>501</v>
      </c>
    </row>
    <row r="8" spans="1:4" x14ac:dyDescent="0.3">
      <c r="A8">
        <v>1017760</v>
      </c>
      <c r="B8" t="s">
        <v>223</v>
      </c>
      <c r="C8" t="s">
        <v>472</v>
      </c>
      <c r="D8" t="s">
        <v>500</v>
      </c>
    </row>
    <row r="9" spans="1:4" x14ac:dyDescent="0.3">
      <c r="A9">
        <v>1201012</v>
      </c>
      <c r="B9" t="s">
        <v>224</v>
      </c>
      <c r="C9" t="s">
        <v>473</v>
      </c>
      <c r="D9" t="s">
        <v>499</v>
      </c>
    </row>
    <row r="10" spans="1:4" x14ac:dyDescent="0.3">
      <c r="A10">
        <v>876932</v>
      </c>
      <c r="B10" t="s">
        <v>225</v>
      </c>
      <c r="C10" t="s">
        <v>474</v>
      </c>
      <c r="D10" t="s">
        <v>498</v>
      </c>
    </row>
    <row r="11" spans="1:4" x14ac:dyDescent="0.3">
      <c r="A11">
        <v>338</v>
      </c>
      <c r="B11" t="s">
        <v>226</v>
      </c>
      <c r="C11" t="s">
        <v>50</v>
      </c>
      <c r="D11" t="s">
        <v>51</v>
      </c>
    </row>
    <row r="12" spans="1:4" x14ac:dyDescent="0.3">
      <c r="A12">
        <v>876929</v>
      </c>
      <c r="B12" t="s">
        <v>227</v>
      </c>
      <c r="C12" t="s">
        <v>39</v>
      </c>
      <c r="D12" t="s">
        <v>497</v>
      </c>
    </row>
    <row r="13" spans="1:4" x14ac:dyDescent="0.3">
      <c r="A13">
        <v>589448</v>
      </c>
      <c r="B13" t="s">
        <v>228</v>
      </c>
      <c r="C13" t="s">
        <v>475</v>
      </c>
      <c r="D13" t="s">
        <v>496</v>
      </c>
    </row>
    <row r="14" spans="1:4" x14ac:dyDescent="0.3">
      <c r="A14">
        <v>874985</v>
      </c>
      <c r="B14" t="s">
        <v>229</v>
      </c>
      <c r="C14" t="s">
        <v>476</v>
      </c>
      <c r="D14" t="s">
        <v>495</v>
      </c>
    </row>
    <row r="15" spans="1:4" x14ac:dyDescent="0.3">
      <c r="A15">
        <v>331437</v>
      </c>
      <c r="B15" t="s">
        <v>230</v>
      </c>
      <c r="C15" t="s">
        <v>12</v>
      </c>
      <c r="D15" t="s">
        <v>494</v>
      </c>
    </row>
    <row r="16" spans="1:4" x14ac:dyDescent="0.3">
      <c r="A16">
        <v>31611</v>
      </c>
      <c r="B16" t="s">
        <v>231</v>
      </c>
      <c r="C16" t="s">
        <v>32</v>
      </c>
      <c r="D16" t="s">
        <v>493</v>
      </c>
    </row>
    <row r="17" spans="1:4" x14ac:dyDescent="0.3">
      <c r="A17">
        <v>1090720</v>
      </c>
      <c r="B17" t="s">
        <v>232</v>
      </c>
      <c r="C17" t="s">
        <v>477</v>
      </c>
      <c r="D17" t="s">
        <v>492</v>
      </c>
    </row>
    <row r="18" spans="1:4" x14ac:dyDescent="0.3">
      <c r="A18">
        <v>943712</v>
      </c>
      <c r="B18" t="s">
        <v>233</v>
      </c>
      <c r="C18" t="s">
        <v>12</v>
      </c>
      <c r="D18" t="s">
        <v>491</v>
      </c>
    </row>
    <row r="19" spans="1:4" x14ac:dyDescent="0.3">
      <c r="A19">
        <v>146599</v>
      </c>
      <c r="B19" t="s">
        <v>234</v>
      </c>
      <c r="C19" t="s">
        <v>89</v>
      </c>
      <c r="D19" t="s">
        <v>490</v>
      </c>
    </row>
    <row r="20" spans="1:4" x14ac:dyDescent="0.3">
      <c r="A20">
        <v>338957</v>
      </c>
      <c r="B20" t="s">
        <v>235</v>
      </c>
      <c r="C20" t="s">
        <v>478</v>
      </c>
      <c r="D20" t="s">
        <v>489</v>
      </c>
    </row>
    <row r="21" spans="1:4" x14ac:dyDescent="0.3">
      <c r="A21">
        <v>927690</v>
      </c>
      <c r="B21" t="s">
        <v>236</v>
      </c>
      <c r="C21" t="s">
        <v>157</v>
      </c>
      <c r="D21" t="s">
        <v>488</v>
      </c>
    </row>
    <row r="22" spans="1:4" x14ac:dyDescent="0.3">
      <c r="A22">
        <v>31175</v>
      </c>
      <c r="B22" t="s">
        <v>237</v>
      </c>
      <c r="C22" t="s">
        <v>7</v>
      </c>
      <c r="D22" t="s">
        <v>49</v>
      </c>
    </row>
    <row r="23" spans="1:4" x14ac:dyDescent="0.3">
      <c r="A23">
        <v>247665</v>
      </c>
      <c r="B23" t="s">
        <v>238</v>
      </c>
      <c r="C23" t="s">
        <v>479</v>
      </c>
      <c r="D23" t="s">
        <v>487</v>
      </c>
    </row>
    <row r="24" spans="1:4" x14ac:dyDescent="0.3">
      <c r="A24">
        <v>340077</v>
      </c>
      <c r="B24" t="s">
        <v>239</v>
      </c>
      <c r="C24" t="s">
        <v>89</v>
      </c>
      <c r="D24" t="s">
        <v>486</v>
      </c>
    </row>
    <row r="25" spans="1:4" x14ac:dyDescent="0.3">
      <c r="A25">
        <v>1639672</v>
      </c>
      <c r="B25" t="s">
        <v>240</v>
      </c>
      <c r="C25" t="s">
        <v>155</v>
      </c>
      <c r="D25" t="s">
        <v>485</v>
      </c>
    </row>
    <row r="26" spans="1:4" x14ac:dyDescent="0.3">
      <c r="A26">
        <v>1464245</v>
      </c>
      <c r="B26" t="s">
        <v>241</v>
      </c>
      <c r="C26" t="s">
        <v>483</v>
      </c>
      <c r="D26" t="s">
        <v>484</v>
      </c>
    </row>
    <row r="27" spans="1:4" x14ac:dyDescent="0.3">
      <c r="A27">
        <v>1482438</v>
      </c>
      <c r="B27" t="s">
        <v>242</v>
      </c>
      <c r="C27" t="s">
        <v>481</v>
      </c>
      <c r="D27" t="s">
        <v>482</v>
      </c>
    </row>
    <row r="28" spans="1:4" x14ac:dyDescent="0.3">
      <c r="A28">
        <v>1201002</v>
      </c>
      <c r="B28" t="s">
        <v>243</v>
      </c>
      <c r="C28" t="s">
        <v>32</v>
      </c>
      <c r="D28" t="s">
        <v>480</v>
      </c>
    </row>
    <row r="29" spans="1:4" x14ac:dyDescent="0.3">
      <c r="A29">
        <v>2039604</v>
      </c>
      <c r="B29" t="s">
        <v>244</v>
      </c>
      <c r="C29" t="s">
        <v>2</v>
      </c>
      <c r="D29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EF01-E0AE-44BB-961B-D73D093C99BA}">
  <dimension ref="B2:K17"/>
  <sheetViews>
    <sheetView workbookViewId="0">
      <selection activeCell="H25" sqref="H25"/>
    </sheetView>
  </sheetViews>
  <sheetFormatPr baseColWidth="10" defaultRowHeight="14.4" x14ac:dyDescent="0.3"/>
  <cols>
    <col min="2" max="2" width="8.6640625" bestFit="1" customWidth="1"/>
    <col min="3" max="3" width="9.88671875" bestFit="1" customWidth="1"/>
    <col min="4" max="4" width="20.109375" bestFit="1" customWidth="1"/>
    <col min="5" max="5" width="8.77734375" bestFit="1" customWidth="1"/>
    <col min="6" max="6" width="11.6640625" bestFit="1" customWidth="1"/>
    <col min="7" max="7" width="10.44140625" bestFit="1" customWidth="1"/>
    <col min="8" max="8" width="11.44140625" bestFit="1" customWidth="1"/>
    <col min="9" max="9" width="5.88671875" bestFit="1" customWidth="1"/>
    <col min="10" max="10" width="15.6640625" bestFit="1" customWidth="1"/>
    <col min="11" max="11" width="5" bestFit="1" customWidth="1"/>
  </cols>
  <sheetData>
    <row r="2" spans="2:11" x14ac:dyDescent="0.3">
      <c r="B2" s="2" t="s">
        <v>71</v>
      </c>
      <c r="C2" s="2" t="s">
        <v>70</v>
      </c>
      <c r="D2" s="2" t="s">
        <v>10</v>
      </c>
      <c r="E2" s="2" t="s">
        <v>94</v>
      </c>
      <c r="F2" s="2" t="s">
        <v>64</v>
      </c>
      <c r="G2" s="2" t="s">
        <v>75</v>
      </c>
      <c r="H2" s="2" t="s">
        <v>96</v>
      </c>
      <c r="I2" s="2" t="s">
        <v>72</v>
      </c>
      <c r="J2" s="2" t="s">
        <v>95</v>
      </c>
      <c r="K2" s="2" t="s">
        <v>9</v>
      </c>
    </row>
    <row r="3" spans="2:11" x14ac:dyDescent="0.3">
      <c r="B3" t="s">
        <v>84</v>
      </c>
      <c r="C3" t="s">
        <v>85</v>
      </c>
      <c r="D3" t="s">
        <v>86</v>
      </c>
      <c r="E3" s="2" t="s">
        <v>87</v>
      </c>
      <c r="F3" s="2" t="s">
        <v>87</v>
      </c>
      <c r="G3" s="7">
        <v>330000</v>
      </c>
      <c r="H3" t="s">
        <v>88</v>
      </c>
      <c r="I3">
        <v>174</v>
      </c>
      <c r="J3" s="1">
        <v>33258</v>
      </c>
      <c r="K3" s="5">
        <f ca="1">YEAR(TODAY())-YEAR(J3)</f>
        <v>34</v>
      </c>
    </row>
    <row r="4" spans="2:11" x14ac:dyDescent="0.3">
      <c r="B4" t="s">
        <v>89</v>
      </c>
      <c r="C4" t="s">
        <v>90</v>
      </c>
      <c r="D4" t="s">
        <v>91</v>
      </c>
      <c r="E4" s="2" t="s">
        <v>92</v>
      </c>
      <c r="F4" s="2" t="s">
        <v>93</v>
      </c>
      <c r="G4" s="7">
        <v>725000</v>
      </c>
      <c r="H4" t="s">
        <v>88</v>
      </c>
      <c r="I4">
        <v>187</v>
      </c>
      <c r="J4" s="1">
        <v>32431</v>
      </c>
      <c r="K4" s="5">
        <f ca="1">YEAR(TODAY())-YEAR(J4)</f>
        <v>37</v>
      </c>
    </row>
    <row r="5" spans="2:11" x14ac:dyDescent="0.3">
      <c r="B5" t="s">
        <v>97</v>
      </c>
      <c r="C5" t="s">
        <v>98</v>
      </c>
      <c r="D5" t="s">
        <v>102</v>
      </c>
      <c r="E5" s="2" t="s">
        <v>93</v>
      </c>
      <c r="F5" s="2" t="s">
        <v>93</v>
      </c>
      <c r="G5" s="7"/>
    </row>
    <row r="6" spans="2:11" x14ac:dyDescent="0.3">
      <c r="B6" t="s">
        <v>99</v>
      </c>
      <c r="C6" t="s">
        <v>100</v>
      </c>
      <c r="D6" t="s">
        <v>101</v>
      </c>
      <c r="E6" s="2" t="s">
        <v>87</v>
      </c>
      <c r="F6" s="2" t="s">
        <v>87</v>
      </c>
      <c r="G6" s="7">
        <v>730000</v>
      </c>
      <c r="H6" t="s">
        <v>129</v>
      </c>
      <c r="I6">
        <v>178</v>
      </c>
      <c r="J6" s="1">
        <v>34153</v>
      </c>
      <c r="K6" s="5">
        <f ca="1">YEAR(TODAY())-YEAR(J6)</f>
        <v>32</v>
      </c>
    </row>
    <row r="7" spans="2:11" x14ac:dyDescent="0.3">
      <c r="B7" t="s">
        <v>39</v>
      </c>
      <c r="C7" t="s">
        <v>103</v>
      </c>
      <c r="D7" t="s">
        <v>104</v>
      </c>
      <c r="E7" s="2" t="s">
        <v>105</v>
      </c>
      <c r="F7" s="2" t="s">
        <v>105</v>
      </c>
      <c r="G7" s="7">
        <v>420000</v>
      </c>
    </row>
    <row r="8" spans="2:11" x14ac:dyDescent="0.3">
      <c r="B8" t="s">
        <v>109</v>
      </c>
      <c r="C8" t="s">
        <v>106</v>
      </c>
      <c r="D8" t="s">
        <v>107</v>
      </c>
      <c r="E8" s="2" t="s">
        <v>108</v>
      </c>
      <c r="F8" s="2" t="s">
        <v>69</v>
      </c>
      <c r="G8" s="7">
        <v>1900000</v>
      </c>
      <c r="H8" t="s">
        <v>88</v>
      </c>
      <c r="I8">
        <v>174</v>
      </c>
    </row>
    <row r="9" spans="2:11" x14ac:dyDescent="0.3">
      <c r="B9" t="s">
        <v>27</v>
      </c>
      <c r="C9" t="s">
        <v>110</v>
      </c>
      <c r="D9" t="s">
        <v>101</v>
      </c>
      <c r="E9" s="2" t="s">
        <v>87</v>
      </c>
      <c r="F9" s="2" t="s">
        <v>87</v>
      </c>
      <c r="G9" s="7"/>
      <c r="K9">
        <v>34</v>
      </c>
    </row>
    <row r="10" spans="2:11" x14ac:dyDescent="0.3">
      <c r="B10" t="s">
        <v>111</v>
      </c>
      <c r="C10" t="s">
        <v>42</v>
      </c>
      <c r="D10" t="s">
        <v>112</v>
      </c>
      <c r="E10" s="2" t="s">
        <v>113</v>
      </c>
      <c r="F10" s="2" t="s">
        <v>113</v>
      </c>
      <c r="G10" s="7">
        <v>1200000</v>
      </c>
    </row>
    <row r="11" spans="2:11" x14ac:dyDescent="0.3">
      <c r="B11" t="s">
        <v>114</v>
      </c>
      <c r="C11" t="s">
        <v>115</v>
      </c>
      <c r="D11" t="s">
        <v>116</v>
      </c>
      <c r="E11" s="2" t="s">
        <v>105</v>
      </c>
      <c r="F11" s="2" t="s">
        <v>105</v>
      </c>
      <c r="G11" s="7">
        <v>48000</v>
      </c>
      <c r="H11" t="s">
        <v>88</v>
      </c>
      <c r="I11">
        <v>181</v>
      </c>
      <c r="K11">
        <v>39</v>
      </c>
    </row>
    <row r="12" spans="2:11" x14ac:dyDescent="0.3">
      <c r="B12" t="s">
        <v>117</v>
      </c>
      <c r="C12" t="s">
        <v>118</v>
      </c>
      <c r="D12" t="s">
        <v>104</v>
      </c>
      <c r="E12" s="2" t="s">
        <v>105</v>
      </c>
      <c r="F12" s="2" t="s">
        <v>105</v>
      </c>
      <c r="G12" s="7">
        <v>465000</v>
      </c>
      <c r="H12" t="s">
        <v>88</v>
      </c>
      <c r="I12">
        <v>171</v>
      </c>
    </row>
    <row r="13" spans="2:11" x14ac:dyDescent="0.3">
      <c r="B13" t="s">
        <v>119</v>
      </c>
      <c r="C13" t="s">
        <v>120</v>
      </c>
      <c r="D13" t="s">
        <v>121</v>
      </c>
      <c r="E13" s="2" t="s">
        <v>113</v>
      </c>
      <c r="F13" s="2" t="s">
        <v>92</v>
      </c>
      <c r="G13" s="7">
        <v>775000</v>
      </c>
      <c r="H13" t="s">
        <v>88</v>
      </c>
      <c r="I13">
        <v>184</v>
      </c>
      <c r="J13" s="1">
        <v>34824</v>
      </c>
      <c r="K13" s="5">
        <f ca="1">YEAR(TODAY())-YEAR(J13)</f>
        <v>30</v>
      </c>
    </row>
    <row r="14" spans="2:11" x14ac:dyDescent="0.3">
      <c r="B14" t="s">
        <v>122</v>
      </c>
      <c r="C14" t="s">
        <v>123</v>
      </c>
      <c r="D14" t="s">
        <v>124</v>
      </c>
      <c r="E14" s="2" t="s">
        <v>69</v>
      </c>
      <c r="F14" s="2" t="s">
        <v>93</v>
      </c>
      <c r="G14" s="7">
        <v>965000</v>
      </c>
      <c r="H14" t="s">
        <v>88</v>
      </c>
      <c r="I14">
        <v>170</v>
      </c>
      <c r="J14" s="1">
        <v>34854</v>
      </c>
      <c r="K14" s="5">
        <f ca="1">YEAR(TODAY())-YEAR(J14)</f>
        <v>30</v>
      </c>
    </row>
    <row r="15" spans="2:11" x14ac:dyDescent="0.3">
      <c r="B15" t="s">
        <v>125</v>
      </c>
      <c r="C15" t="s">
        <v>126</v>
      </c>
      <c r="D15" t="s">
        <v>112</v>
      </c>
      <c r="E15" s="2" t="s">
        <v>113</v>
      </c>
      <c r="F15" s="2" t="s">
        <v>113</v>
      </c>
      <c r="G15" s="7">
        <v>410000</v>
      </c>
      <c r="H15" t="s">
        <v>88</v>
      </c>
      <c r="I15">
        <v>172</v>
      </c>
      <c r="J15" s="1">
        <v>34626</v>
      </c>
      <c r="K15">
        <v>30</v>
      </c>
    </row>
    <row r="16" spans="2:11" x14ac:dyDescent="0.3">
      <c r="B16" t="s">
        <v>127</v>
      </c>
      <c r="C16" t="s">
        <v>128</v>
      </c>
      <c r="D16" t="s">
        <v>104</v>
      </c>
      <c r="E16" s="2" t="s">
        <v>105</v>
      </c>
      <c r="F16" s="2" t="s">
        <v>105</v>
      </c>
      <c r="G16" s="7">
        <v>930000</v>
      </c>
      <c r="H16" t="s">
        <v>129</v>
      </c>
      <c r="I16">
        <v>195</v>
      </c>
      <c r="J16" s="1">
        <v>34526</v>
      </c>
      <c r="K16">
        <v>30</v>
      </c>
    </row>
    <row r="17" spans="2:6" x14ac:dyDescent="0.3">
      <c r="B17" t="s">
        <v>348</v>
      </c>
      <c r="C17" t="s">
        <v>349</v>
      </c>
      <c r="D17" t="s">
        <v>350</v>
      </c>
      <c r="E17" s="2" t="s">
        <v>87</v>
      </c>
      <c r="F17" s="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A756-C514-44BD-A0D3-3DF36533F97A}">
  <dimension ref="A1:J20"/>
  <sheetViews>
    <sheetView workbookViewId="0">
      <selection activeCell="F25" sqref="F25"/>
    </sheetView>
  </sheetViews>
  <sheetFormatPr baseColWidth="10" defaultRowHeight="14.4" x14ac:dyDescent="0.3"/>
  <cols>
    <col min="1" max="1" width="15" bestFit="1" customWidth="1"/>
    <col min="2" max="2" width="13" bestFit="1" customWidth="1"/>
    <col min="3" max="3" width="22.21875" bestFit="1" customWidth="1"/>
    <col min="4" max="4" width="16" bestFit="1" customWidth="1"/>
    <col min="5" max="5" width="11.77734375" bestFit="1" customWidth="1"/>
    <col min="6" max="6" width="16.33203125" bestFit="1" customWidth="1"/>
    <col min="7" max="7" width="17.21875" bestFit="1" customWidth="1"/>
    <col min="8" max="8" width="14.33203125" bestFit="1" customWidth="1"/>
    <col min="9" max="9" width="9.44140625" bestFit="1" customWidth="1"/>
  </cols>
  <sheetData>
    <row r="1" spans="1:10" x14ac:dyDescent="0.3">
      <c r="A1" s="2" t="s">
        <v>215</v>
      </c>
      <c r="B1" s="2" t="s">
        <v>213</v>
      </c>
      <c r="C1" s="2" t="s">
        <v>211</v>
      </c>
      <c r="D1" s="2" t="s">
        <v>212</v>
      </c>
      <c r="E1" s="2" t="s">
        <v>214</v>
      </c>
      <c r="F1" s="2" t="s">
        <v>309</v>
      </c>
      <c r="G1" s="2" t="s">
        <v>310</v>
      </c>
      <c r="H1" s="2" t="s">
        <v>311</v>
      </c>
      <c r="I1" s="2" t="s">
        <v>312</v>
      </c>
      <c r="J1" s="2"/>
    </row>
    <row r="2" spans="1:10" x14ac:dyDescent="0.3">
      <c r="A2" s="4">
        <v>1</v>
      </c>
      <c r="B2" s="2" t="s">
        <v>327</v>
      </c>
      <c r="C2" s="4" t="s">
        <v>171</v>
      </c>
      <c r="D2" s="4" t="s">
        <v>171</v>
      </c>
      <c r="E2" s="4" t="s">
        <v>172</v>
      </c>
      <c r="F2" s="2">
        <v>0</v>
      </c>
      <c r="G2" s="2">
        <v>0</v>
      </c>
      <c r="H2" s="2">
        <v>0</v>
      </c>
      <c r="I2" s="2" t="s">
        <v>313</v>
      </c>
    </row>
    <row r="3" spans="1:10" x14ac:dyDescent="0.3">
      <c r="A3" s="4">
        <v>2</v>
      </c>
      <c r="B3" s="2" t="s">
        <v>168</v>
      </c>
      <c r="C3" s="4" t="s">
        <v>190</v>
      </c>
      <c r="D3" s="4" t="s">
        <v>138</v>
      </c>
      <c r="E3" s="4" t="s">
        <v>174</v>
      </c>
      <c r="F3" s="2">
        <v>0</v>
      </c>
      <c r="G3" s="2">
        <v>1</v>
      </c>
      <c r="H3" s="2">
        <v>1</v>
      </c>
      <c r="I3" s="2" t="s">
        <v>129</v>
      </c>
    </row>
    <row r="4" spans="1:10" x14ac:dyDescent="0.3">
      <c r="A4" s="4">
        <v>3</v>
      </c>
      <c r="B4" s="2" t="s">
        <v>167</v>
      </c>
      <c r="C4" s="4" t="s">
        <v>191</v>
      </c>
      <c r="D4" s="4" t="s">
        <v>137</v>
      </c>
      <c r="E4" s="4" t="s">
        <v>174</v>
      </c>
      <c r="F4" s="2">
        <v>0</v>
      </c>
      <c r="G4" s="2">
        <v>1</v>
      </c>
      <c r="H4" s="2">
        <v>1</v>
      </c>
      <c r="I4" s="2" t="s">
        <v>88</v>
      </c>
    </row>
    <row r="5" spans="1:10" x14ac:dyDescent="0.3">
      <c r="A5" s="4">
        <v>4</v>
      </c>
      <c r="B5" s="2" t="s">
        <v>176</v>
      </c>
      <c r="C5" s="4" t="s">
        <v>192</v>
      </c>
      <c r="D5" s="4" t="s">
        <v>173</v>
      </c>
      <c r="E5" s="4" t="s">
        <v>174</v>
      </c>
      <c r="F5" s="2">
        <v>0</v>
      </c>
      <c r="G5" s="2">
        <v>1</v>
      </c>
      <c r="H5" s="2">
        <v>0</v>
      </c>
      <c r="I5" s="2" t="s">
        <v>313</v>
      </c>
    </row>
    <row r="6" spans="1:10" x14ac:dyDescent="0.3">
      <c r="A6" s="4">
        <v>5</v>
      </c>
      <c r="B6" s="2" t="s">
        <v>177</v>
      </c>
      <c r="C6" s="4" t="s">
        <v>193</v>
      </c>
      <c r="D6" s="4" t="s">
        <v>175</v>
      </c>
      <c r="E6" s="4" t="s">
        <v>174</v>
      </c>
      <c r="F6" s="2">
        <v>0</v>
      </c>
      <c r="G6" s="2">
        <v>1</v>
      </c>
      <c r="H6" s="2">
        <v>0</v>
      </c>
      <c r="I6" s="2" t="s">
        <v>313</v>
      </c>
    </row>
    <row r="7" spans="1:10" x14ac:dyDescent="0.3">
      <c r="A7" s="4">
        <v>6</v>
      </c>
      <c r="B7" s="2" t="s">
        <v>178</v>
      </c>
      <c r="C7" s="4" t="s">
        <v>194</v>
      </c>
      <c r="D7" s="4" t="s">
        <v>179</v>
      </c>
      <c r="E7" s="4" t="s">
        <v>174</v>
      </c>
      <c r="F7" s="2">
        <v>0</v>
      </c>
      <c r="G7" s="2">
        <v>1</v>
      </c>
      <c r="H7" s="2">
        <v>1</v>
      </c>
      <c r="I7" s="2" t="s">
        <v>313</v>
      </c>
    </row>
    <row r="8" spans="1:10" x14ac:dyDescent="0.3">
      <c r="A8" s="4">
        <v>7</v>
      </c>
      <c r="B8" s="2" t="s">
        <v>180</v>
      </c>
      <c r="C8" s="4" t="s">
        <v>181</v>
      </c>
      <c r="D8" s="4" t="s">
        <v>181</v>
      </c>
      <c r="E8" s="4" t="s">
        <v>174</v>
      </c>
      <c r="F8" s="2">
        <v>1</v>
      </c>
      <c r="G8" s="2">
        <v>1</v>
      </c>
      <c r="H8" s="2">
        <v>0</v>
      </c>
      <c r="I8" s="2" t="s">
        <v>313</v>
      </c>
    </row>
    <row r="9" spans="1:10" x14ac:dyDescent="0.3">
      <c r="A9" s="4">
        <v>8</v>
      </c>
      <c r="B9" s="2" t="s">
        <v>170</v>
      </c>
      <c r="C9" s="4" t="s">
        <v>195</v>
      </c>
      <c r="D9" s="4" t="s">
        <v>81</v>
      </c>
      <c r="E9" s="4" t="s">
        <v>182</v>
      </c>
      <c r="F9" s="2">
        <v>0</v>
      </c>
      <c r="G9" s="2">
        <v>1</v>
      </c>
      <c r="H9" s="2">
        <v>1</v>
      </c>
      <c r="I9" s="2" t="s">
        <v>313</v>
      </c>
    </row>
    <row r="10" spans="1:10" x14ac:dyDescent="0.3">
      <c r="A10" s="4">
        <v>9</v>
      </c>
      <c r="B10" s="2" t="s">
        <v>184</v>
      </c>
      <c r="C10" s="4" t="s">
        <v>314</v>
      </c>
      <c r="D10" s="4" t="s">
        <v>183</v>
      </c>
      <c r="E10" s="4" t="s">
        <v>182</v>
      </c>
      <c r="F10" s="2">
        <v>1</v>
      </c>
      <c r="G10" s="2">
        <v>0</v>
      </c>
      <c r="H10" s="2">
        <v>1</v>
      </c>
      <c r="I10" s="2" t="s">
        <v>313</v>
      </c>
    </row>
    <row r="11" spans="1:10" x14ac:dyDescent="0.3">
      <c r="A11" s="4">
        <v>10</v>
      </c>
      <c r="B11" s="2" t="s">
        <v>186</v>
      </c>
      <c r="C11" s="4" t="s">
        <v>196</v>
      </c>
      <c r="D11" s="4" t="s">
        <v>185</v>
      </c>
      <c r="E11" s="4" t="s">
        <v>182</v>
      </c>
      <c r="F11" s="2">
        <v>0</v>
      </c>
      <c r="G11" s="2">
        <v>1</v>
      </c>
      <c r="H11" s="2">
        <v>1</v>
      </c>
      <c r="I11" s="2" t="s">
        <v>129</v>
      </c>
    </row>
    <row r="12" spans="1:10" x14ac:dyDescent="0.3">
      <c r="A12" s="4">
        <v>11</v>
      </c>
      <c r="B12" s="2" t="s">
        <v>188</v>
      </c>
      <c r="C12" s="4" t="s">
        <v>197</v>
      </c>
      <c r="D12" s="4" t="s">
        <v>187</v>
      </c>
      <c r="E12" s="4" t="s">
        <v>182</v>
      </c>
      <c r="F12" s="2">
        <v>0</v>
      </c>
      <c r="G12" s="2">
        <v>1</v>
      </c>
      <c r="H12" s="2">
        <v>1</v>
      </c>
      <c r="I12" s="2" t="s">
        <v>88</v>
      </c>
    </row>
    <row r="13" spans="1:10" x14ac:dyDescent="0.3">
      <c r="A13" s="4">
        <v>12</v>
      </c>
      <c r="B13" s="2" t="s">
        <v>208</v>
      </c>
      <c r="C13" s="4" t="s">
        <v>198</v>
      </c>
      <c r="D13" s="4" t="s">
        <v>82</v>
      </c>
      <c r="E13" s="4" t="s">
        <v>182</v>
      </c>
      <c r="F13" s="2">
        <v>1</v>
      </c>
      <c r="G13" s="2">
        <v>0</v>
      </c>
      <c r="H13" s="2">
        <v>0</v>
      </c>
      <c r="I13" s="2" t="s">
        <v>313</v>
      </c>
    </row>
    <row r="14" spans="1:10" x14ac:dyDescent="0.3">
      <c r="A14" s="4">
        <v>13</v>
      </c>
      <c r="B14" s="2" t="s">
        <v>201</v>
      </c>
      <c r="C14" s="4" t="s">
        <v>199</v>
      </c>
      <c r="D14" s="4" t="s">
        <v>189</v>
      </c>
      <c r="E14" s="4" t="s">
        <v>182</v>
      </c>
      <c r="F14" s="2">
        <v>1</v>
      </c>
      <c r="G14" s="2">
        <v>1</v>
      </c>
      <c r="H14" s="2">
        <v>1</v>
      </c>
      <c r="I14" s="2" t="s">
        <v>129</v>
      </c>
    </row>
    <row r="15" spans="1:10" x14ac:dyDescent="0.3">
      <c r="A15" s="4">
        <v>14</v>
      </c>
      <c r="B15" s="2" t="s">
        <v>164</v>
      </c>
      <c r="C15" s="4" t="s">
        <v>200</v>
      </c>
      <c r="D15" s="4" t="s">
        <v>83</v>
      </c>
      <c r="E15" s="4" t="s">
        <v>182</v>
      </c>
      <c r="F15" s="2">
        <v>1</v>
      </c>
      <c r="G15" s="2">
        <v>1</v>
      </c>
      <c r="H15" s="2">
        <v>1</v>
      </c>
      <c r="I15" s="2" t="s">
        <v>88</v>
      </c>
    </row>
    <row r="16" spans="1:10" x14ac:dyDescent="0.3">
      <c r="A16" s="4">
        <v>15</v>
      </c>
      <c r="B16" s="2" t="s">
        <v>169</v>
      </c>
      <c r="C16" s="4" t="s">
        <v>216</v>
      </c>
      <c r="D16" s="4" t="s">
        <v>217</v>
      </c>
      <c r="E16" s="4" t="s">
        <v>182</v>
      </c>
      <c r="F16" s="2">
        <v>1</v>
      </c>
      <c r="G16" s="2">
        <v>1</v>
      </c>
      <c r="H16" s="2">
        <v>1</v>
      </c>
      <c r="I16" s="2" t="s">
        <v>313</v>
      </c>
    </row>
    <row r="17" spans="1:9" x14ac:dyDescent="0.3">
      <c r="A17" s="4">
        <v>16</v>
      </c>
      <c r="B17" s="2" t="s">
        <v>165</v>
      </c>
      <c r="C17" s="4" t="s">
        <v>202</v>
      </c>
      <c r="D17" s="4" t="s">
        <v>133</v>
      </c>
      <c r="E17" s="4" t="s">
        <v>203</v>
      </c>
      <c r="F17" s="2">
        <v>1</v>
      </c>
      <c r="G17" s="2">
        <v>0</v>
      </c>
      <c r="H17" s="2">
        <v>1</v>
      </c>
      <c r="I17" s="2" t="s">
        <v>129</v>
      </c>
    </row>
    <row r="18" spans="1:9" x14ac:dyDescent="0.3">
      <c r="A18" s="4">
        <v>17</v>
      </c>
      <c r="B18" s="2" t="s">
        <v>166</v>
      </c>
      <c r="C18" s="4" t="s">
        <v>204</v>
      </c>
      <c r="D18" s="4" t="s">
        <v>136</v>
      </c>
      <c r="E18" s="4" t="s">
        <v>203</v>
      </c>
      <c r="F18" s="2">
        <v>1</v>
      </c>
      <c r="G18" s="2">
        <v>0</v>
      </c>
      <c r="H18" s="2">
        <v>1</v>
      </c>
      <c r="I18" s="2" t="s">
        <v>88</v>
      </c>
    </row>
    <row r="19" spans="1:9" x14ac:dyDescent="0.3">
      <c r="A19" s="4">
        <v>18</v>
      </c>
      <c r="B19" s="2" t="s">
        <v>163</v>
      </c>
      <c r="C19" s="4" t="s">
        <v>315</v>
      </c>
      <c r="D19" s="4" t="s">
        <v>315</v>
      </c>
      <c r="E19" s="4" t="s">
        <v>203</v>
      </c>
      <c r="F19" s="2">
        <v>1</v>
      </c>
      <c r="G19" s="2">
        <v>0</v>
      </c>
      <c r="H19" s="2">
        <v>0</v>
      </c>
      <c r="I19" s="2" t="s">
        <v>313</v>
      </c>
    </row>
    <row r="20" spans="1:9" x14ac:dyDescent="0.3">
      <c r="A20" s="4">
        <v>19</v>
      </c>
      <c r="B20" s="2" t="s">
        <v>205</v>
      </c>
      <c r="C20" s="4" t="s">
        <v>206</v>
      </c>
      <c r="D20" s="4" t="s">
        <v>207</v>
      </c>
      <c r="E20" s="4" t="s">
        <v>203</v>
      </c>
      <c r="F20" s="2">
        <v>1</v>
      </c>
      <c r="G20" s="2">
        <v>0</v>
      </c>
      <c r="H20" s="2">
        <v>1</v>
      </c>
      <c r="I20" s="2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CECD-B5D9-45CC-9079-227A0C633D53}">
  <dimension ref="A1:G16"/>
  <sheetViews>
    <sheetView workbookViewId="0">
      <selection activeCell="E25" sqref="E25"/>
    </sheetView>
  </sheetViews>
  <sheetFormatPr baseColWidth="10" defaultRowHeight="14.4" x14ac:dyDescent="0.3"/>
  <cols>
    <col min="1" max="1" width="12.44140625" bestFit="1" customWidth="1"/>
    <col min="2" max="2" width="7.6640625" bestFit="1" customWidth="1"/>
    <col min="3" max="3" width="8.44140625" bestFit="1" customWidth="1"/>
    <col min="4" max="4" width="7" bestFit="1" customWidth="1"/>
    <col min="5" max="5" width="9.88671875" bestFit="1" customWidth="1"/>
    <col min="6" max="6" width="13.21875" bestFit="1" customWidth="1"/>
    <col min="7" max="7" width="44.5546875" bestFit="1" customWidth="1"/>
  </cols>
  <sheetData>
    <row r="1" spans="1:7" x14ac:dyDescent="0.3">
      <c r="A1" t="s">
        <v>653</v>
      </c>
      <c r="B1" t="s">
        <v>71</v>
      </c>
      <c r="C1" t="s">
        <v>610</v>
      </c>
      <c r="D1" t="s">
        <v>611</v>
      </c>
      <c r="E1" t="s">
        <v>612</v>
      </c>
      <c r="F1" t="s">
        <v>613</v>
      </c>
      <c r="G1" t="s">
        <v>614</v>
      </c>
    </row>
    <row r="2" spans="1:7" x14ac:dyDescent="0.3">
      <c r="A2" s="4">
        <v>1</v>
      </c>
      <c r="B2" s="40" t="s">
        <v>647</v>
      </c>
      <c r="C2" s="2">
        <v>4</v>
      </c>
      <c r="D2" s="2">
        <v>4</v>
      </c>
      <c r="E2" s="2">
        <v>2</v>
      </c>
      <c r="F2" t="s">
        <v>620</v>
      </c>
      <c r="G2" t="s">
        <v>621</v>
      </c>
    </row>
    <row r="3" spans="1:7" x14ac:dyDescent="0.3">
      <c r="A3" s="4">
        <v>2</v>
      </c>
      <c r="B3" s="40" t="s">
        <v>642</v>
      </c>
      <c r="C3" s="2">
        <v>4</v>
      </c>
      <c r="D3" s="2">
        <v>4</v>
      </c>
      <c r="E3" s="2">
        <v>2</v>
      </c>
      <c r="F3" t="s">
        <v>620</v>
      </c>
      <c r="G3" t="s">
        <v>643</v>
      </c>
    </row>
    <row r="4" spans="1:7" x14ac:dyDescent="0.3">
      <c r="A4" s="4">
        <v>13</v>
      </c>
      <c r="B4" s="40" t="s">
        <v>651</v>
      </c>
      <c r="C4" s="2">
        <v>3</v>
      </c>
      <c r="D4" s="2">
        <v>6</v>
      </c>
      <c r="E4" s="2">
        <v>1</v>
      </c>
      <c r="F4" t="s">
        <v>629</v>
      </c>
      <c r="G4" t="s">
        <v>630</v>
      </c>
    </row>
    <row r="5" spans="1:7" x14ac:dyDescent="0.3">
      <c r="A5" s="4">
        <v>14</v>
      </c>
      <c r="B5" s="40" t="s">
        <v>634</v>
      </c>
      <c r="C5" s="2">
        <v>3</v>
      </c>
      <c r="D5" s="2">
        <v>6</v>
      </c>
      <c r="E5" s="2">
        <v>1</v>
      </c>
      <c r="F5" t="s">
        <v>629</v>
      </c>
      <c r="G5" t="s">
        <v>635</v>
      </c>
    </row>
    <row r="6" spans="1:7" x14ac:dyDescent="0.3">
      <c r="A6" s="4">
        <v>15</v>
      </c>
      <c r="B6" s="40" t="s">
        <v>640</v>
      </c>
      <c r="C6" s="2">
        <v>3</v>
      </c>
      <c r="D6" s="2">
        <v>6</v>
      </c>
      <c r="E6" s="2">
        <v>1</v>
      </c>
      <c r="F6" t="s">
        <v>629</v>
      </c>
      <c r="G6" t="s">
        <v>641</v>
      </c>
    </row>
    <row r="7" spans="1:7" x14ac:dyDescent="0.3">
      <c r="A7" s="4">
        <v>5</v>
      </c>
      <c r="B7" s="40" t="s">
        <v>650</v>
      </c>
      <c r="C7" s="2">
        <v>5</v>
      </c>
      <c r="D7" s="2">
        <v>3</v>
      </c>
      <c r="E7" s="2">
        <v>2</v>
      </c>
      <c r="F7" t="s">
        <v>625</v>
      </c>
      <c r="G7" t="s">
        <v>626</v>
      </c>
    </row>
    <row r="8" spans="1:7" x14ac:dyDescent="0.3">
      <c r="A8" s="4">
        <v>4</v>
      </c>
      <c r="B8" s="40" t="s">
        <v>627</v>
      </c>
      <c r="C8" s="2">
        <v>4</v>
      </c>
      <c r="D8" s="2">
        <v>5</v>
      </c>
      <c r="E8" s="2">
        <v>1</v>
      </c>
      <c r="F8" t="s">
        <v>625</v>
      </c>
      <c r="G8" t="s">
        <v>628</v>
      </c>
    </row>
    <row r="9" spans="1:7" x14ac:dyDescent="0.3">
      <c r="A9" s="4">
        <v>6</v>
      </c>
      <c r="B9" s="40" t="s">
        <v>617</v>
      </c>
      <c r="C9" s="2">
        <v>4</v>
      </c>
      <c r="D9" s="2">
        <v>5</v>
      </c>
      <c r="E9" s="2">
        <v>1</v>
      </c>
      <c r="F9" t="s">
        <v>618</v>
      </c>
      <c r="G9" t="s">
        <v>619</v>
      </c>
    </row>
    <row r="10" spans="1:7" x14ac:dyDescent="0.3">
      <c r="A10" s="4">
        <v>7</v>
      </c>
      <c r="B10" s="40" t="s">
        <v>636</v>
      </c>
      <c r="C10" s="2">
        <v>4</v>
      </c>
      <c r="D10" s="2">
        <v>4</v>
      </c>
      <c r="E10" s="2">
        <v>2</v>
      </c>
      <c r="F10" t="s">
        <v>618</v>
      </c>
      <c r="G10" t="s">
        <v>637</v>
      </c>
    </row>
    <row r="11" spans="1:7" x14ac:dyDescent="0.3">
      <c r="A11" s="4">
        <v>8</v>
      </c>
      <c r="B11" s="40" t="s">
        <v>648</v>
      </c>
      <c r="C11" s="2">
        <v>3</v>
      </c>
      <c r="D11" s="2">
        <v>5</v>
      </c>
      <c r="E11" s="2">
        <v>2</v>
      </c>
      <c r="F11" t="s">
        <v>622</v>
      </c>
      <c r="G11" t="s">
        <v>623</v>
      </c>
    </row>
    <row r="12" spans="1:7" x14ac:dyDescent="0.3">
      <c r="A12" s="4">
        <v>10</v>
      </c>
      <c r="B12" s="40" t="s">
        <v>646</v>
      </c>
      <c r="C12" s="2">
        <v>4</v>
      </c>
      <c r="D12" s="2">
        <v>3</v>
      </c>
      <c r="E12" s="2">
        <v>3</v>
      </c>
      <c r="F12" t="s">
        <v>615</v>
      </c>
      <c r="G12" t="s">
        <v>616</v>
      </c>
    </row>
    <row r="13" spans="1:7" x14ac:dyDescent="0.3">
      <c r="A13" s="4">
        <v>11</v>
      </c>
      <c r="B13" s="40" t="s">
        <v>649</v>
      </c>
      <c r="C13" s="2">
        <v>3</v>
      </c>
      <c r="D13" s="2">
        <v>4</v>
      </c>
      <c r="E13" s="2">
        <v>3</v>
      </c>
      <c r="F13" t="s">
        <v>615</v>
      </c>
      <c r="G13" t="s">
        <v>624</v>
      </c>
    </row>
    <row r="14" spans="1:7" x14ac:dyDescent="0.3">
      <c r="A14" s="4">
        <v>12</v>
      </c>
      <c r="B14" s="40" t="s">
        <v>644</v>
      </c>
      <c r="C14" s="2">
        <v>3</v>
      </c>
      <c r="D14" s="2">
        <v>6</v>
      </c>
      <c r="E14" s="2">
        <v>1</v>
      </c>
      <c r="F14" t="s">
        <v>615</v>
      </c>
      <c r="G14" t="s">
        <v>645</v>
      </c>
    </row>
    <row r="15" spans="1:7" x14ac:dyDescent="0.3">
      <c r="A15" s="4">
        <v>3</v>
      </c>
      <c r="B15" s="40" t="s">
        <v>652</v>
      </c>
      <c r="C15" s="2">
        <v>5</v>
      </c>
      <c r="D15" s="2">
        <v>4</v>
      </c>
      <c r="E15" s="2">
        <v>1</v>
      </c>
      <c r="F15" t="s">
        <v>638</v>
      </c>
      <c r="G15" t="s">
        <v>639</v>
      </c>
    </row>
    <row r="16" spans="1:7" x14ac:dyDescent="0.3">
      <c r="A16" s="4">
        <v>9</v>
      </c>
      <c r="B16" s="40" t="s">
        <v>631</v>
      </c>
      <c r="C16" s="2">
        <v>3</v>
      </c>
      <c r="D16" s="2">
        <v>4</v>
      </c>
      <c r="E16" s="2">
        <v>2</v>
      </c>
      <c r="F16" t="s">
        <v>632</v>
      </c>
      <c r="G16" t="s">
        <v>633</v>
      </c>
    </row>
  </sheetData>
  <pageMargins left="0.7" right="0.7" top="0.75" bottom="0.75" header="0.3" footer="0.3"/>
  <ignoredErrors>
    <ignoredError sqref="B2:B1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2B92-434D-4A06-933F-D8B7AB1795DA}">
  <dimension ref="A1:W70"/>
  <sheetViews>
    <sheetView showGridLines="0" zoomScale="80" zoomScaleNormal="80" workbookViewId="0">
      <selection activeCell="X66" sqref="X66"/>
    </sheetView>
  </sheetViews>
  <sheetFormatPr baseColWidth="10" defaultRowHeight="14.4" x14ac:dyDescent="0.3"/>
  <cols>
    <col min="1" max="1" width="16" bestFit="1" customWidth="1"/>
    <col min="2" max="2" width="13.77734375" bestFit="1" customWidth="1"/>
    <col min="3" max="3" width="13.88671875" bestFit="1" customWidth="1"/>
    <col min="4" max="4" width="23.5546875" bestFit="1" customWidth="1"/>
    <col min="5" max="5" width="19.33203125" bestFit="1" customWidth="1"/>
    <col min="6" max="6" width="10.6640625" bestFit="1" customWidth="1"/>
    <col min="7" max="7" width="22.21875" style="2" bestFit="1" customWidth="1"/>
    <col min="8" max="8" width="22.6640625" bestFit="1" customWidth="1"/>
    <col min="9" max="9" width="19.5546875" bestFit="1" customWidth="1"/>
    <col min="10" max="10" width="19.6640625" bestFit="1" customWidth="1"/>
    <col min="11" max="11" width="23.5546875" bestFit="1" customWidth="1"/>
    <col min="12" max="12" width="19" bestFit="1" customWidth="1"/>
    <col min="13" max="13" width="17.77734375" bestFit="1" customWidth="1"/>
    <col min="14" max="14" width="11.77734375" bestFit="1" customWidth="1"/>
    <col min="15" max="15" width="17.88671875" bestFit="1" customWidth="1"/>
    <col min="16" max="16" width="15.44140625" style="2" bestFit="1" customWidth="1"/>
    <col min="17" max="17" width="19.6640625" bestFit="1" customWidth="1"/>
    <col min="18" max="18" width="17.6640625" bestFit="1" customWidth="1"/>
    <col min="19" max="19" width="13.77734375" bestFit="1" customWidth="1"/>
    <col min="20" max="21" width="17.109375" bestFit="1" customWidth="1"/>
    <col min="22" max="22" width="12.6640625" bestFit="1" customWidth="1"/>
    <col min="23" max="23" width="10.5546875" bestFit="1" customWidth="1"/>
  </cols>
  <sheetData>
    <row r="1" spans="1:23" x14ac:dyDescent="0.3">
      <c r="A1" s="2" t="s">
        <v>467</v>
      </c>
      <c r="B1" s="2" t="s">
        <v>71</v>
      </c>
      <c r="C1" s="2" t="s">
        <v>70</v>
      </c>
      <c r="D1" s="2" t="s">
        <v>209</v>
      </c>
      <c r="E1" s="2" t="s">
        <v>210</v>
      </c>
      <c r="F1" s="2" t="s">
        <v>9</v>
      </c>
      <c r="G1" s="2" t="s">
        <v>10</v>
      </c>
      <c r="H1" s="2" t="s">
        <v>52</v>
      </c>
      <c r="I1" s="2" t="s">
        <v>459</v>
      </c>
      <c r="J1" s="2" t="s">
        <v>76</v>
      </c>
      <c r="K1" s="2" t="s">
        <v>319</v>
      </c>
      <c r="L1" s="2" t="s">
        <v>324</v>
      </c>
      <c r="M1" s="2" t="s">
        <v>64</v>
      </c>
      <c r="N1" s="2" t="s">
        <v>72</v>
      </c>
      <c r="O1" s="2" t="s">
        <v>96</v>
      </c>
      <c r="P1" s="2" t="s">
        <v>65</v>
      </c>
      <c r="Q1" s="2" t="s">
        <v>73</v>
      </c>
      <c r="R1" s="2" t="s">
        <v>74</v>
      </c>
      <c r="S1" s="2" t="s">
        <v>77</v>
      </c>
      <c r="T1" s="2" t="s">
        <v>134</v>
      </c>
      <c r="U1" s="2" t="s">
        <v>135</v>
      </c>
      <c r="V1" s="2" t="s">
        <v>678</v>
      </c>
      <c r="W1" s="2" t="s">
        <v>130</v>
      </c>
    </row>
    <row r="2" spans="1:23" x14ac:dyDescent="0.3">
      <c r="A2">
        <v>588144</v>
      </c>
      <c r="B2" s="2" t="s">
        <v>799</v>
      </c>
      <c r="C2" s="2" t="s">
        <v>29</v>
      </c>
      <c r="D2" s="4" t="s">
        <v>800</v>
      </c>
      <c r="E2" s="4" t="s">
        <v>266</v>
      </c>
      <c r="F2" s="2">
        <v>33</v>
      </c>
      <c r="G2" s="20" t="s">
        <v>0</v>
      </c>
      <c r="H2" s="1">
        <v>33716</v>
      </c>
      <c r="I2" s="18" t="s">
        <v>460</v>
      </c>
      <c r="J2" s="7">
        <v>250000</v>
      </c>
      <c r="K2" s="11" t="s">
        <v>321</v>
      </c>
      <c r="L2" s="11" t="s">
        <v>321</v>
      </c>
      <c r="M2" s="4" t="s">
        <v>66</v>
      </c>
      <c r="N2">
        <v>180</v>
      </c>
      <c r="O2" s="2" t="s">
        <v>131</v>
      </c>
      <c r="P2" s="2">
        <v>0</v>
      </c>
      <c r="Q2" s="1">
        <v>45661</v>
      </c>
      <c r="R2" s="1">
        <v>46022</v>
      </c>
      <c r="S2" s="2" t="s">
        <v>163</v>
      </c>
      <c r="T2" s="2" t="s">
        <v>165</v>
      </c>
      <c r="U2" s="2" t="s">
        <v>166</v>
      </c>
      <c r="V2" s="2">
        <v>0</v>
      </c>
      <c r="W2" s="6"/>
    </row>
    <row r="3" spans="1:23" x14ac:dyDescent="0.3">
      <c r="A3">
        <v>883396</v>
      </c>
      <c r="B3" s="2" t="s">
        <v>32</v>
      </c>
      <c r="C3" s="2" t="s">
        <v>33</v>
      </c>
      <c r="D3" s="4" t="s">
        <v>724</v>
      </c>
      <c r="E3" s="4" t="s">
        <v>267</v>
      </c>
      <c r="F3" s="2">
        <v>27</v>
      </c>
      <c r="G3" s="20" t="s">
        <v>0</v>
      </c>
      <c r="H3" s="1">
        <v>35695</v>
      </c>
      <c r="I3" s="18" t="s">
        <v>460</v>
      </c>
      <c r="J3" s="7">
        <v>450000</v>
      </c>
      <c r="K3" s="11" t="s">
        <v>334</v>
      </c>
      <c r="L3" s="11" t="s">
        <v>334</v>
      </c>
      <c r="M3" s="4" t="s">
        <v>66</v>
      </c>
      <c r="N3">
        <v>175</v>
      </c>
      <c r="O3" s="2" t="s">
        <v>131</v>
      </c>
      <c r="P3" s="2">
        <v>0</v>
      </c>
      <c r="Q3" s="1">
        <v>45658</v>
      </c>
      <c r="R3" s="1">
        <v>46022</v>
      </c>
      <c r="S3" s="2" t="s">
        <v>166</v>
      </c>
      <c r="T3" s="2" t="s">
        <v>165</v>
      </c>
      <c r="U3" s="2" t="s">
        <v>164</v>
      </c>
      <c r="V3" s="2">
        <v>0</v>
      </c>
      <c r="W3" s="6"/>
    </row>
    <row r="4" spans="1:23" x14ac:dyDescent="0.3">
      <c r="A4">
        <v>590310</v>
      </c>
      <c r="B4" s="2" t="s">
        <v>798</v>
      </c>
      <c r="C4" s="2" t="s">
        <v>34</v>
      </c>
      <c r="D4" s="4" t="s">
        <v>797</v>
      </c>
      <c r="E4" s="4" t="s">
        <v>268</v>
      </c>
      <c r="F4" s="2">
        <v>31</v>
      </c>
      <c r="G4" s="20" t="s">
        <v>0</v>
      </c>
      <c r="H4" s="1">
        <v>34248</v>
      </c>
      <c r="I4" s="18" t="s">
        <v>460</v>
      </c>
      <c r="J4" s="7">
        <v>375000</v>
      </c>
      <c r="K4" s="11" t="s">
        <v>335</v>
      </c>
      <c r="L4" s="11" t="s">
        <v>325</v>
      </c>
      <c r="M4" s="4" t="s">
        <v>66</v>
      </c>
      <c r="N4">
        <v>173</v>
      </c>
      <c r="O4" s="2" t="s">
        <v>132</v>
      </c>
      <c r="P4" s="2">
        <v>0</v>
      </c>
      <c r="Q4" s="1">
        <v>44958</v>
      </c>
      <c r="R4" s="1">
        <v>46387</v>
      </c>
      <c r="S4" s="2" t="s">
        <v>208</v>
      </c>
      <c r="T4" s="2" t="s">
        <v>184</v>
      </c>
      <c r="U4" s="2"/>
      <c r="V4" s="2">
        <v>0</v>
      </c>
      <c r="W4" s="6"/>
    </row>
    <row r="5" spans="1:23" x14ac:dyDescent="0.3">
      <c r="A5">
        <v>1650222</v>
      </c>
      <c r="B5" s="2" t="s">
        <v>30</v>
      </c>
      <c r="C5" s="2" t="s">
        <v>31</v>
      </c>
      <c r="D5" s="4" t="s">
        <v>725</v>
      </c>
      <c r="E5" s="4" t="s">
        <v>269</v>
      </c>
      <c r="F5" s="2">
        <v>22</v>
      </c>
      <c r="G5" s="20" t="s">
        <v>0</v>
      </c>
      <c r="H5" s="1">
        <v>37786</v>
      </c>
      <c r="I5" s="18" t="s">
        <v>461</v>
      </c>
      <c r="J5" s="7">
        <v>400000</v>
      </c>
      <c r="K5" s="11" t="s">
        <v>321</v>
      </c>
      <c r="L5" s="11" t="s">
        <v>321</v>
      </c>
      <c r="M5" s="4" t="s">
        <v>66</v>
      </c>
      <c r="N5">
        <v>178</v>
      </c>
      <c r="O5" s="2" t="s">
        <v>131</v>
      </c>
      <c r="P5" s="2">
        <v>0</v>
      </c>
      <c r="Q5" s="1">
        <v>45294</v>
      </c>
      <c r="S5" s="2" t="s">
        <v>164</v>
      </c>
      <c r="T5" s="2" t="s">
        <v>167</v>
      </c>
      <c r="U5" s="2"/>
      <c r="V5" s="2">
        <v>0</v>
      </c>
      <c r="W5" s="6"/>
    </row>
    <row r="6" spans="1:23" x14ac:dyDescent="0.3">
      <c r="A6">
        <v>1644875</v>
      </c>
      <c r="B6" s="2" t="s">
        <v>777</v>
      </c>
      <c r="C6" s="2" t="s">
        <v>8</v>
      </c>
      <c r="D6" s="4" t="s">
        <v>778</v>
      </c>
      <c r="E6" s="4" t="s">
        <v>270</v>
      </c>
      <c r="F6" s="2">
        <v>21</v>
      </c>
      <c r="G6" s="21" t="s">
        <v>11</v>
      </c>
      <c r="H6" s="1">
        <v>38001</v>
      </c>
      <c r="I6" s="18" t="s">
        <v>461</v>
      </c>
      <c r="J6" s="7">
        <v>300000</v>
      </c>
      <c r="K6" s="11" t="s">
        <v>330</v>
      </c>
      <c r="L6" s="11" t="s">
        <v>330</v>
      </c>
      <c r="M6" s="4" t="s">
        <v>66</v>
      </c>
      <c r="N6">
        <v>175</v>
      </c>
      <c r="O6" s="2" t="s">
        <v>131</v>
      </c>
      <c r="P6" s="2">
        <v>0</v>
      </c>
      <c r="Q6" s="1">
        <v>45308</v>
      </c>
      <c r="R6" s="1">
        <v>46022</v>
      </c>
      <c r="S6" s="2" t="s">
        <v>170</v>
      </c>
      <c r="T6" s="2" t="s">
        <v>169</v>
      </c>
      <c r="U6" s="2"/>
      <c r="V6" s="2">
        <v>0</v>
      </c>
      <c r="W6" s="6"/>
    </row>
    <row r="7" spans="1:23" x14ac:dyDescent="0.3">
      <c r="A7">
        <v>1109858</v>
      </c>
      <c r="B7" s="2" t="s">
        <v>12</v>
      </c>
      <c r="C7" s="2" t="s">
        <v>13</v>
      </c>
      <c r="D7" s="4" t="s">
        <v>726</v>
      </c>
      <c r="E7" s="4" t="s">
        <v>271</v>
      </c>
      <c r="F7" s="2">
        <v>23</v>
      </c>
      <c r="G7" s="21" t="s">
        <v>11</v>
      </c>
      <c r="H7" s="1">
        <v>37387</v>
      </c>
      <c r="I7" s="18" t="s">
        <v>461</v>
      </c>
      <c r="J7" s="7">
        <v>350000</v>
      </c>
      <c r="K7" s="11" t="s">
        <v>336</v>
      </c>
      <c r="L7" s="11" t="s">
        <v>336</v>
      </c>
      <c r="M7" s="4" t="s">
        <v>66</v>
      </c>
      <c r="N7">
        <v>170</v>
      </c>
      <c r="O7" s="2" t="s">
        <v>131</v>
      </c>
      <c r="P7" s="2">
        <v>0</v>
      </c>
      <c r="Q7" s="1">
        <v>44927</v>
      </c>
      <c r="R7" s="1">
        <v>46022</v>
      </c>
      <c r="S7" s="2" t="s">
        <v>166</v>
      </c>
      <c r="T7" s="2" t="s">
        <v>163</v>
      </c>
      <c r="U7" s="2" t="s">
        <v>165</v>
      </c>
      <c r="V7" s="2">
        <v>0</v>
      </c>
      <c r="W7" s="6"/>
    </row>
    <row r="8" spans="1:23" x14ac:dyDescent="0.3">
      <c r="A8">
        <v>1096363</v>
      </c>
      <c r="B8" s="2" t="s">
        <v>656</v>
      </c>
      <c r="C8" s="2" t="s">
        <v>657</v>
      </c>
      <c r="D8" s="4" t="s">
        <v>727</v>
      </c>
      <c r="E8" s="4" t="s">
        <v>676</v>
      </c>
      <c r="F8" s="2">
        <v>29</v>
      </c>
      <c r="G8" s="21" t="s">
        <v>11</v>
      </c>
      <c r="H8" s="1">
        <v>35183</v>
      </c>
      <c r="I8" s="18" t="s">
        <v>460</v>
      </c>
      <c r="J8" s="7">
        <v>500000</v>
      </c>
      <c r="K8" s="11" t="s">
        <v>320</v>
      </c>
      <c r="L8" s="11" t="s">
        <v>320</v>
      </c>
      <c r="M8" s="4" t="s">
        <v>93</v>
      </c>
      <c r="N8">
        <v>180</v>
      </c>
      <c r="O8" s="2" t="s">
        <v>131</v>
      </c>
      <c r="P8" s="2">
        <v>1</v>
      </c>
      <c r="Q8" s="1">
        <v>45664</v>
      </c>
      <c r="R8" s="1">
        <v>46022</v>
      </c>
      <c r="S8" s="2" t="s">
        <v>163</v>
      </c>
      <c r="T8" s="2"/>
      <c r="U8" s="2"/>
      <c r="V8" s="2">
        <v>0</v>
      </c>
    </row>
    <row r="9" spans="1:23" x14ac:dyDescent="0.3">
      <c r="A9">
        <v>1476736</v>
      </c>
      <c r="B9" s="2" t="s">
        <v>153</v>
      </c>
      <c r="C9" s="2" t="s">
        <v>671</v>
      </c>
      <c r="D9" s="4" t="s">
        <v>728</v>
      </c>
      <c r="E9" s="4" t="s">
        <v>677</v>
      </c>
      <c r="F9" s="2">
        <v>25</v>
      </c>
      <c r="G9" s="21" t="s">
        <v>11</v>
      </c>
      <c r="H9" s="1">
        <v>36630</v>
      </c>
      <c r="I9" s="18" t="s">
        <v>460</v>
      </c>
      <c r="J9" s="7">
        <v>450000</v>
      </c>
      <c r="K9" s="11" t="s">
        <v>320</v>
      </c>
      <c r="L9" s="11" t="s">
        <v>320</v>
      </c>
      <c r="M9" s="4" t="s">
        <v>93</v>
      </c>
      <c r="N9">
        <v>169</v>
      </c>
      <c r="O9" s="2" t="s">
        <v>132</v>
      </c>
      <c r="P9" s="2">
        <v>1</v>
      </c>
      <c r="Q9" s="1">
        <v>45690</v>
      </c>
      <c r="R9" s="1">
        <v>46022</v>
      </c>
      <c r="S9" s="2" t="s">
        <v>165</v>
      </c>
      <c r="T9" s="2" t="s">
        <v>208</v>
      </c>
      <c r="U9" s="2" t="s">
        <v>166</v>
      </c>
      <c r="V9" s="2">
        <v>1</v>
      </c>
    </row>
    <row r="10" spans="1:23" x14ac:dyDescent="0.3">
      <c r="A10">
        <v>31175</v>
      </c>
      <c r="B10" s="2" t="s">
        <v>7</v>
      </c>
      <c r="C10" s="2" t="s">
        <v>49</v>
      </c>
      <c r="D10" s="4" t="s">
        <v>729</v>
      </c>
      <c r="E10" s="4" t="s">
        <v>237</v>
      </c>
      <c r="F10" s="2">
        <v>41</v>
      </c>
      <c r="G10" s="22" t="s">
        <v>1</v>
      </c>
      <c r="H10" s="1">
        <v>30783</v>
      </c>
      <c r="I10" s="18" t="s">
        <v>460</v>
      </c>
      <c r="J10" s="7">
        <v>50000</v>
      </c>
      <c r="K10" s="11" t="s">
        <v>337</v>
      </c>
      <c r="L10" s="11" t="s">
        <v>338</v>
      </c>
      <c r="M10" s="4" t="s">
        <v>93</v>
      </c>
      <c r="N10">
        <v>187</v>
      </c>
      <c r="O10" s="2" t="s">
        <v>131</v>
      </c>
      <c r="P10" s="2">
        <v>0</v>
      </c>
      <c r="Q10" s="1">
        <v>44228</v>
      </c>
      <c r="R10" s="1">
        <v>46022</v>
      </c>
      <c r="S10" s="2" t="s">
        <v>163</v>
      </c>
      <c r="T10" s="2"/>
      <c r="U10" s="2"/>
      <c r="V10" s="2">
        <v>0</v>
      </c>
      <c r="W10" s="6"/>
    </row>
    <row r="11" spans="1:23" x14ac:dyDescent="0.3">
      <c r="A11">
        <v>338</v>
      </c>
      <c r="B11" s="2" t="s">
        <v>50</v>
      </c>
      <c r="C11" s="2" t="s">
        <v>51</v>
      </c>
      <c r="D11" s="4" t="s">
        <v>730</v>
      </c>
      <c r="E11" s="4" t="s">
        <v>226</v>
      </c>
      <c r="F11" s="2">
        <v>41</v>
      </c>
      <c r="G11" s="22" t="s">
        <v>1</v>
      </c>
      <c r="H11" s="1">
        <v>30682</v>
      </c>
      <c r="I11" s="18" t="s">
        <v>460</v>
      </c>
      <c r="J11" s="7">
        <v>50000</v>
      </c>
      <c r="K11" s="11" t="s">
        <v>321</v>
      </c>
      <c r="L11" s="11" t="s">
        <v>321</v>
      </c>
      <c r="M11" s="4" t="s">
        <v>66</v>
      </c>
      <c r="N11">
        <v>185</v>
      </c>
      <c r="O11" s="2" t="s">
        <v>131</v>
      </c>
      <c r="P11" s="2">
        <v>0</v>
      </c>
      <c r="Q11" s="1">
        <v>45535</v>
      </c>
      <c r="R11" s="1">
        <v>46022</v>
      </c>
      <c r="S11" s="2" t="s">
        <v>163</v>
      </c>
      <c r="T11" s="2"/>
      <c r="U11" s="2"/>
      <c r="V11" s="2">
        <v>0</v>
      </c>
      <c r="W11" s="6"/>
    </row>
    <row r="12" spans="1:23" x14ac:dyDescent="0.3">
      <c r="A12">
        <v>2039604</v>
      </c>
      <c r="B12" s="2" t="s">
        <v>2</v>
      </c>
      <c r="C12" s="2" t="s">
        <v>3</v>
      </c>
      <c r="D12" s="4" t="s">
        <v>731</v>
      </c>
      <c r="E12" s="4" t="s">
        <v>244</v>
      </c>
      <c r="F12" s="2">
        <v>17</v>
      </c>
      <c r="G12" s="22" t="s">
        <v>1</v>
      </c>
      <c r="H12" s="1">
        <v>39315</v>
      </c>
      <c r="I12" s="18" t="s">
        <v>462</v>
      </c>
      <c r="J12" s="7">
        <v>200000</v>
      </c>
      <c r="K12" s="11" t="s">
        <v>339</v>
      </c>
      <c r="L12" s="11" t="s">
        <v>339</v>
      </c>
      <c r="M12" s="4" t="s">
        <v>66</v>
      </c>
      <c r="N12">
        <v>178</v>
      </c>
      <c r="O12" s="2" t="s">
        <v>131</v>
      </c>
      <c r="P12" s="2">
        <v>0</v>
      </c>
      <c r="Q12" s="1">
        <v>45658</v>
      </c>
      <c r="R12" s="1">
        <v>46752</v>
      </c>
      <c r="S12" s="2" t="s">
        <v>208</v>
      </c>
      <c r="T12" s="2"/>
      <c r="U12" s="2"/>
      <c r="V12" s="2">
        <v>0</v>
      </c>
      <c r="W12" s="6"/>
    </row>
    <row r="13" spans="1:23" x14ac:dyDescent="0.3">
      <c r="A13">
        <v>1482438</v>
      </c>
      <c r="B13" s="2" t="s">
        <v>481</v>
      </c>
      <c r="C13" s="2" t="s">
        <v>482</v>
      </c>
      <c r="D13" s="4" t="s">
        <v>732</v>
      </c>
      <c r="E13" s="4" t="s">
        <v>242</v>
      </c>
      <c r="F13" s="2">
        <v>18</v>
      </c>
      <c r="G13" s="22" t="s">
        <v>1</v>
      </c>
      <c r="H13" s="1">
        <v>39007</v>
      </c>
      <c r="I13" s="18" t="s">
        <v>462</v>
      </c>
      <c r="J13" s="7">
        <v>200000</v>
      </c>
      <c r="K13" s="4" t="s">
        <v>321</v>
      </c>
      <c r="L13" s="4" t="s">
        <v>321</v>
      </c>
      <c r="M13" s="4" t="s">
        <v>66</v>
      </c>
      <c r="N13">
        <v>172</v>
      </c>
      <c r="O13" s="2" t="s">
        <v>131</v>
      </c>
      <c r="P13" s="2">
        <v>0</v>
      </c>
      <c r="Q13" s="1">
        <v>45292</v>
      </c>
      <c r="R13" s="1">
        <v>46022</v>
      </c>
      <c r="S13" s="2" t="s">
        <v>165</v>
      </c>
      <c r="T13" s="2" t="s">
        <v>208</v>
      </c>
      <c r="U13" s="2"/>
      <c r="V13" s="2">
        <v>0</v>
      </c>
    </row>
    <row r="14" spans="1:23" x14ac:dyDescent="0.3">
      <c r="A14">
        <v>338957</v>
      </c>
      <c r="B14" s="2" t="s">
        <v>478</v>
      </c>
      <c r="C14" s="2" t="s">
        <v>489</v>
      </c>
      <c r="D14" s="4" t="s">
        <v>733</v>
      </c>
      <c r="E14" s="4" t="s">
        <v>235</v>
      </c>
      <c r="F14" s="2">
        <v>30</v>
      </c>
      <c r="G14" s="22" t="s">
        <v>1</v>
      </c>
      <c r="H14" s="1">
        <v>34735</v>
      </c>
      <c r="I14" s="18" t="s">
        <v>460</v>
      </c>
      <c r="J14" s="7">
        <v>500000</v>
      </c>
      <c r="K14" s="11" t="s">
        <v>679</v>
      </c>
      <c r="L14" s="11" t="s">
        <v>680</v>
      </c>
      <c r="M14" s="4" t="s">
        <v>87</v>
      </c>
      <c r="N14">
        <v>178</v>
      </c>
      <c r="O14" s="2" t="s">
        <v>131</v>
      </c>
      <c r="P14" s="2">
        <v>1</v>
      </c>
      <c r="Q14" s="1">
        <v>45664</v>
      </c>
      <c r="R14" s="1">
        <v>46022</v>
      </c>
      <c r="S14" s="2" t="s">
        <v>166</v>
      </c>
      <c r="T14" s="2" t="s">
        <v>165</v>
      </c>
      <c r="U14" s="2"/>
      <c r="V14" s="2">
        <v>0</v>
      </c>
    </row>
    <row r="15" spans="1:23" x14ac:dyDescent="0.3">
      <c r="A15">
        <v>873806</v>
      </c>
      <c r="B15" s="2" t="s">
        <v>37</v>
      </c>
      <c r="C15" s="2" t="s">
        <v>38</v>
      </c>
      <c r="D15" s="4" t="s">
        <v>795</v>
      </c>
      <c r="E15" s="4" t="s">
        <v>272</v>
      </c>
      <c r="F15" s="2">
        <v>29</v>
      </c>
      <c r="G15" s="23" t="s">
        <v>61</v>
      </c>
      <c r="H15" s="1">
        <v>35074</v>
      </c>
      <c r="I15" s="18" t="s">
        <v>460</v>
      </c>
      <c r="J15" s="7">
        <v>250000</v>
      </c>
      <c r="K15" s="11" t="s">
        <v>340</v>
      </c>
      <c r="L15" s="11" t="s">
        <v>341</v>
      </c>
      <c r="M15" s="4" t="s">
        <v>66</v>
      </c>
      <c r="N15">
        <v>179</v>
      </c>
      <c r="O15" s="2" t="s">
        <v>131</v>
      </c>
      <c r="P15" s="2">
        <v>0</v>
      </c>
      <c r="Q15" s="1">
        <v>44951</v>
      </c>
      <c r="R15" s="1">
        <v>46022</v>
      </c>
      <c r="S15" s="2" t="s">
        <v>165</v>
      </c>
      <c r="T15" s="2" t="s">
        <v>208</v>
      </c>
      <c r="U15" s="2"/>
      <c r="V15" s="2">
        <v>0</v>
      </c>
    </row>
    <row r="16" spans="1:23" x14ac:dyDescent="0.3">
      <c r="A16">
        <v>980141</v>
      </c>
      <c r="B16" s="2" t="s">
        <v>18</v>
      </c>
      <c r="C16" s="2" t="s">
        <v>19</v>
      </c>
      <c r="D16" s="4" t="s">
        <v>734</v>
      </c>
      <c r="E16" s="4" t="s">
        <v>273</v>
      </c>
      <c r="F16" s="2">
        <v>23</v>
      </c>
      <c r="G16" s="24" t="s">
        <v>6</v>
      </c>
      <c r="H16" s="1">
        <v>37134</v>
      </c>
      <c r="I16" s="18" t="s">
        <v>460</v>
      </c>
      <c r="J16" s="7">
        <v>450000</v>
      </c>
      <c r="K16" s="11" t="s">
        <v>321</v>
      </c>
      <c r="L16" s="11" t="s">
        <v>321</v>
      </c>
      <c r="M16" s="4" t="s">
        <v>66</v>
      </c>
      <c r="N16">
        <v>171</v>
      </c>
      <c r="O16" s="2" t="s">
        <v>131</v>
      </c>
      <c r="P16" s="2">
        <v>0</v>
      </c>
      <c r="Q16" s="1">
        <v>45292</v>
      </c>
      <c r="R16" s="1">
        <v>46022</v>
      </c>
      <c r="S16" s="2" t="s">
        <v>169</v>
      </c>
      <c r="T16" s="2" t="s">
        <v>170</v>
      </c>
      <c r="U16" s="2"/>
      <c r="V16" s="2">
        <v>0</v>
      </c>
    </row>
    <row r="17" spans="1:22" x14ac:dyDescent="0.3">
      <c r="A17">
        <v>107625</v>
      </c>
      <c r="B17" s="2" t="s">
        <v>151</v>
      </c>
      <c r="C17" s="2" t="s">
        <v>152</v>
      </c>
      <c r="D17" s="4" t="s">
        <v>803</v>
      </c>
      <c r="E17" s="4" t="s">
        <v>265</v>
      </c>
      <c r="F17" s="2">
        <v>34</v>
      </c>
      <c r="G17" s="24" t="s">
        <v>6</v>
      </c>
      <c r="H17" s="1">
        <v>33079</v>
      </c>
      <c r="I17" s="18" t="s">
        <v>460</v>
      </c>
      <c r="J17" s="7">
        <v>550000</v>
      </c>
      <c r="K17" s="11" t="s">
        <v>321</v>
      </c>
      <c r="L17" s="11" t="s">
        <v>321</v>
      </c>
      <c r="M17" s="4" t="s">
        <v>66</v>
      </c>
      <c r="N17">
        <v>169</v>
      </c>
      <c r="O17" s="2" t="s">
        <v>131</v>
      </c>
      <c r="P17" s="2">
        <v>0</v>
      </c>
      <c r="Q17" s="1">
        <v>45750</v>
      </c>
      <c r="R17" s="1">
        <v>46387</v>
      </c>
      <c r="S17" s="2" t="s">
        <v>163</v>
      </c>
      <c r="T17" s="2"/>
      <c r="U17" s="2"/>
      <c r="V17" s="2">
        <v>0</v>
      </c>
    </row>
    <row r="18" spans="1:22" x14ac:dyDescent="0.3">
      <c r="A18">
        <v>965759</v>
      </c>
      <c r="B18" s="2" t="s">
        <v>4</v>
      </c>
      <c r="C18" s="2" t="s">
        <v>5</v>
      </c>
      <c r="D18" s="4" t="s">
        <v>735</v>
      </c>
      <c r="E18" s="4" t="s">
        <v>274</v>
      </c>
      <c r="F18" s="2">
        <v>26</v>
      </c>
      <c r="G18" s="24" t="s">
        <v>6</v>
      </c>
      <c r="H18" s="1">
        <v>36231</v>
      </c>
      <c r="I18" s="18" t="s">
        <v>460</v>
      </c>
      <c r="J18" s="7">
        <v>350000</v>
      </c>
      <c r="K18" s="11" t="s">
        <v>321</v>
      </c>
      <c r="L18" s="11" t="s">
        <v>321</v>
      </c>
      <c r="M18" s="4" t="s">
        <v>66</v>
      </c>
      <c r="N18">
        <v>175</v>
      </c>
      <c r="O18" s="2" t="s">
        <v>131</v>
      </c>
      <c r="P18" s="2">
        <v>0</v>
      </c>
      <c r="Q18" s="1">
        <v>45658</v>
      </c>
      <c r="S18" s="2" t="s">
        <v>208</v>
      </c>
      <c r="T18" s="2"/>
      <c r="U18" s="2"/>
      <c r="V18" s="2">
        <v>0</v>
      </c>
    </row>
    <row r="19" spans="1:22" x14ac:dyDescent="0.3">
      <c r="A19">
        <v>887125</v>
      </c>
      <c r="B19" s="2" t="s">
        <v>147</v>
      </c>
      <c r="C19" s="2" t="s">
        <v>792</v>
      </c>
      <c r="D19" s="4" t="s">
        <v>791</v>
      </c>
      <c r="E19" s="4" t="s">
        <v>301</v>
      </c>
      <c r="F19" s="2">
        <v>25</v>
      </c>
      <c r="G19" s="24" t="s">
        <v>6</v>
      </c>
      <c r="H19" s="1">
        <v>36542</v>
      </c>
      <c r="I19" s="18" t="s">
        <v>460</v>
      </c>
      <c r="J19" s="7">
        <v>400000</v>
      </c>
      <c r="K19" s="11" t="s">
        <v>322</v>
      </c>
      <c r="L19" s="11" t="s">
        <v>326</v>
      </c>
      <c r="M19" s="4" t="s">
        <v>66</v>
      </c>
      <c r="N19">
        <v>175</v>
      </c>
      <c r="O19" s="2" t="s">
        <v>132</v>
      </c>
      <c r="P19" s="2">
        <v>0</v>
      </c>
      <c r="Q19" s="1">
        <v>45658</v>
      </c>
      <c r="R19" s="1">
        <v>46022</v>
      </c>
      <c r="S19" s="2" t="s">
        <v>168</v>
      </c>
      <c r="T19" s="2" t="s">
        <v>176</v>
      </c>
      <c r="U19" s="2" t="s">
        <v>201</v>
      </c>
      <c r="V19" s="2">
        <v>1</v>
      </c>
    </row>
    <row r="20" spans="1:22" x14ac:dyDescent="0.3">
      <c r="A20">
        <v>830746</v>
      </c>
      <c r="B20" s="2" t="s">
        <v>662</v>
      </c>
      <c r="C20" s="2" t="s">
        <v>663</v>
      </c>
      <c r="D20" s="4" t="s">
        <v>736</v>
      </c>
      <c r="E20" s="4" t="s">
        <v>681</v>
      </c>
      <c r="F20" s="2">
        <v>35</v>
      </c>
      <c r="G20" s="24" t="s">
        <v>6</v>
      </c>
      <c r="H20" s="1">
        <v>32692</v>
      </c>
      <c r="I20" s="18" t="s">
        <v>460</v>
      </c>
      <c r="J20" s="7">
        <v>200000</v>
      </c>
      <c r="K20" s="11" t="s">
        <v>691</v>
      </c>
      <c r="L20" s="11" t="s">
        <v>691</v>
      </c>
      <c r="M20" s="4" t="s">
        <v>93</v>
      </c>
      <c r="N20">
        <v>172</v>
      </c>
      <c r="O20" s="2" t="s">
        <v>131</v>
      </c>
      <c r="P20" s="2">
        <v>1</v>
      </c>
      <c r="Q20" s="1">
        <v>44927</v>
      </c>
      <c r="R20" s="1">
        <v>46022</v>
      </c>
      <c r="S20" s="2" t="s">
        <v>163</v>
      </c>
      <c r="T20" s="2" t="s">
        <v>165</v>
      </c>
      <c r="U20" s="2" t="s">
        <v>166</v>
      </c>
      <c r="V20" s="2">
        <v>0</v>
      </c>
    </row>
    <row r="21" spans="1:22" x14ac:dyDescent="0.3">
      <c r="A21">
        <v>1839331</v>
      </c>
      <c r="B21" s="2" t="s">
        <v>155</v>
      </c>
      <c r="C21" s="2" t="s">
        <v>156</v>
      </c>
      <c r="D21" s="4" t="s">
        <v>737</v>
      </c>
      <c r="E21" s="4" t="s">
        <v>275</v>
      </c>
      <c r="F21" s="2">
        <v>26</v>
      </c>
      <c r="G21" s="10" t="s">
        <v>141</v>
      </c>
      <c r="H21" s="1">
        <v>36312</v>
      </c>
      <c r="I21" s="18" t="s">
        <v>460</v>
      </c>
      <c r="J21" s="7">
        <v>200000</v>
      </c>
      <c r="K21" s="11" t="s">
        <v>342</v>
      </c>
      <c r="L21" s="11" t="s">
        <v>343</v>
      </c>
      <c r="M21" s="4" t="s">
        <v>105</v>
      </c>
      <c r="N21">
        <v>185</v>
      </c>
      <c r="O21" s="2" t="s">
        <v>132</v>
      </c>
      <c r="P21" s="2">
        <v>1</v>
      </c>
      <c r="Q21" s="1">
        <v>45661</v>
      </c>
      <c r="R21" s="1">
        <v>46022</v>
      </c>
      <c r="S21" s="2" t="s">
        <v>165</v>
      </c>
      <c r="T21" s="2" t="s">
        <v>166</v>
      </c>
      <c r="U21" s="2"/>
      <c r="V21" s="2">
        <v>0</v>
      </c>
    </row>
    <row r="22" spans="1:22" x14ac:dyDescent="0.3">
      <c r="A22">
        <v>1464276</v>
      </c>
      <c r="B22" s="2" t="s">
        <v>664</v>
      </c>
      <c r="C22" s="2" t="s">
        <v>665</v>
      </c>
      <c r="D22" s="4" t="s">
        <v>738</v>
      </c>
      <c r="E22" s="4" t="s">
        <v>682</v>
      </c>
      <c r="F22" s="2">
        <v>31</v>
      </c>
      <c r="G22" s="10" t="s">
        <v>141</v>
      </c>
      <c r="H22" s="1">
        <v>34198</v>
      </c>
      <c r="I22" s="18" t="s">
        <v>460</v>
      </c>
      <c r="J22" s="7">
        <v>250000</v>
      </c>
      <c r="K22" t="s">
        <v>692</v>
      </c>
      <c r="L22" s="11" t="s">
        <v>692</v>
      </c>
      <c r="M22" s="4" t="s">
        <v>113</v>
      </c>
      <c r="N22">
        <v>180</v>
      </c>
      <c r="O22" s="2" t="s">
        <v>132</v>
      </c>
      <c r="P22" s="2">
        <v>1</v>
      </c>
      <c r="Q22" s="1">
        <v>45658</v>
      </c>
      <c r="R22" s="1">
        <v>45838</v>
      </c>
      <c r="S22" s="2" t="s">
        <v>163</v>
      </c>
      <c r="T22" s="2"/>
      <c r="U22" s="2"/>
      <c r="V22" s="2">
        <v>0</v>
      </c>
    </row>
    <row r="23" spans="1:22" x14ac:dyDescent="0.3">
      <c r="A23">
        <v>931776</v>
      </c>
      <c r="B23" s="2" t="s">
        <v>348</v>
      </c>
      <c r="C23" s="2" t="s">
        <v>21</v>
      </c>
      <c r="D23" s="4" t="s">
        <v>783</v>
      </c>
      <c r="E23" s="4" t="s">
        <v>276</v>
      </c>
      <c r="F23" s="2">
        <v>24</v>
      </c>
      <c r="G23" s="3" t="s">
        <v>55</v>
      </c>
      <c r="H23" s="1">
        <v>36853</v>
      </c>
      <c r="I23" s="18" t="s">
        <v>460</v>
      </c>
      <c r="J23" s="7">
        <v>400000</v>
      </c>
      <c r="K23" s="11" t="s">
        <v>344</v>
      </c>
      <c r="L23" s="11" t="s">
        <v>345</v>
      </c>
      <c r="M23" s="4" t="s">
        <v>66</v>
      </c>
      <c r="N23">
        <v>169</v>
      </c>
      <c r="O23" s="2" t="s">
        <v>131</v>
      </c>
      <c r="P23" s="2">
        <v>0</v>
      </c>
      <c r="Q23" s="1">
        <v>45658</v>
      </c>
      <c r="R23" s="1">
        <v>46022</v>
      </c>
      <c r="S23" s="2" t="s">
        <v>208</v>
      </c>
      <c r="T23" s="2" t="s">
        <v>329</v>
      </c>
      <c r="U23" s="2" t="s">
        <v>184</v>
      </c>
      <c r="V23" s="2">
        <v>1</v>
      </c>
    </row>
    <row r="24" spans="1:22" x14ac:dyDescent="0.3">
      <c r="A24">
        <v>906002</v>
      </c>
      <c r="B24" s="2" t="s">
        <v>32</v>
      </c>
      <c r="C24" s="2" t="s">
        <v>660</v>
      </c>
      <c r="D24" s="4" t="s">
        <v>739</v>
      </c>
      <c r="E24" s="4" t="s">
        <v>683</v>
      </c>
      <c r="F24" s="2">
        <v>35</v>
      </c>
      <c r="G24" s="3" t="s">
        <v>55</v>
      </c>
      <c r="H24" s="1">
        <v>32933</v>
      </c>
      <c r="I24" s="18" t="s">
        <v>460</v>
      </c>
      <c r="J24" s="7">
        <v>250000</v>
      </c>
      <c r="K24" s="11" t="s">
        <v>693</v>
      </c>
      <c r="L24" s="11" t="s">
        <v>693</v>
      </c>
      <c r="M24" s="4" t="s">
        <v>87</v>
      </c>
      <c r="N24">
        <v>186</v>
      </c>
      <c r="O24" s="2" t="s">
        <v>131</v>
      </c>
      <c r="P24" s="2">
        <v>1</v>
      </c>
      <c r="Q24" s="1">
        <v>44928</v>
      </c>
      <c r="R24" s="1">
        <v>46022</v>
      </c>
      <c r="S24" s="2" t="s">
        <v>163</v>
      </c>
      <c r="T24" s="2"/>
      <c r="U24" s="2"/>
      <c r="V24" s="2">
        <v>0</v>
      </c>
    </row>
    <row r="25" spans="1:22" x14ac:dyDescent="0.3">
      <c r="A25">
        <v>898631</v>
      </c>
      <c r="B25" s="2" t="s">
        <v>155</v>
      </c>
      <c r="C25" s="2" t="s">
        <v>672</v>
      </c>
      <c r="D25" s="4" t="s">
        <v>740</v>
      </c>
      <c r="E25" s="4" t="s">
        <v>684</v>
      </c>
      <c r="F25" s="2">
        <v>29</v>
      </c>
      <c r="G25" s="3" t="s">
        <v>55</v>
      </c>
      <c r="H25" s="1">
        <v>35236</v>
      </c>
      <c r="I25" s="18" t="s">
        <v>460</v>
      </c>
      <c r="J25" s="7">
        <v>350000</v>
      </c>
      <c r="K25" s="11" t="s">
        <v>320</v>
      </c>
      <c r="L25" s="11" t="s">
        <v>320</v>
      </c>
      <c r="M25" s="4" t="s">
        <v>93</v>
      </c>
      <c r="N25">
        <v>184</v>
      </c>
      <c r="O25" s="2" t="s">
        <v>694</v>
      </c>
      <c r="P25" s="2">
        <v>1</v>
      </c>
      <c r="Q25" s="1">
        <v>44943</v>
      </c>
      <c r="R25" s="1">
        <v>46022</v>
      </c>
      <c r="S25" s="2" t="s">
        <v>166</v>
      </c>
      <c r="T25" s="2" t="s">
        <v>165</v>
      </c>
      <c r="U25" s="2"/>
      <c r="V25" s="2">
        <v>0</v>
      </c>
    </row>
    <row r="26" spans="1:22" x14ac:dyDescent="0.3">
      <c r="A26">
        <v>47447</v>
      </c>
      <c r="B26" s="2" t="s">
        <v>348</v>
      </c>
      <c r="C26" s="2" t="s">
        <v>349</v>
      </c>
      <c r="D26" s="4" t="s">
        <v>741</v>
      </c>
      <c r="E26" s="4" t="s">
        <v>685</v>
      </c>
      <c r="F26" s="2">
        <v>33</v>
      </c>
      <c r="G26" s="3" t="s">
        <v>55</v>
      </c>
      <c r="H26" s="1">
        <v>33565</v>
      </c>
      <c r="I26" s="18" t="s">
        <v>460</v>
      </c>
      <c r="J26" s="7">
        <v>250000</v>
      </c>
      <c r="K26" s="11" t="s">
        <v>335</v>
      </c>
      <c r="L26" s="11" t="s">
        <v>325</v>
      </c>
      <c r="M26" s="4" t="s">
        <v>66</v>
      </c>
      <c r="N26">
        <v>169</v>
      </c>
      <c r="O26" s="2" t="s">
        <v>131</v>
      </c>
      <c r="P26" s="2">
        <v>0</v>
      </c>
      <c r="Q26" s="1">
        <v>45535</v>
      </c>
      <c r="R26" s="1">
        <v>45821</v>
      </c>
      <c r="S26" s="2" t="s">
        <v>208</v>
      </c>
      <c r="T26" s="2" t="s">
        <v>165</v>
      </c>
      <c r="U26" s="2"/>
      <c r="V26" s="2">
        <v>0</v>
      </c>
    </row>
    <row r="27" spans="1:22" x14ac:dyDescent="0.3">
      <c r="A27">
        <v>954811</v>
      </c>
      <c r="B27" s="2" t="s">
        <v>14</v>
      </c>
      <c r="C27" s="2" t="s">
        <v>148</v>
      </c>
      <c r="D27" s="4" t="s">
        <v>742</v>
      </c>
      <c r="E27" s="4" t="s">
        <v>254</v>
      </c>
      <c r="F27" s="2">
        <v>25</v>
      </c>
      <c r="G27" s="25" t="s">
        <v>56</v>
      </c>
      <c r="H27" s="1">
        <v>36500</v>
      </c>
      <c r="I27" s="18" t="s">
        <v>460</v>
      </c>
      <c r="J27" s="7">
        <v>275000</v>
      </c>
      <c r="K27" s="11" t="s">
        <v>321</v>
      </c>
      <c r="L27" s="11" t="s">
        <v>321</v>
      </c>
      <c r="M27" s="4" t="s">
        <v>66</v>
      </c>
      <c r="N27">
        <v>186</v>
      </c>
      <c r="O27" s="2" t="s">
        <v>131</v>
      </c>
      <c r="P27" s="2">
        <v>0</v>
      </c>
      <c r="Q27" s="1">
        <v>45301</v>
      </c>
      <c r="R27" s="1">
        <v>46022</v>
      </c>
      <c r="S27" s="2" t="s">
        <v>163</v>
      </c>
      <c r="T27" s="2"/>
      <c r="U27" s="2"/>
      <c r="V27" s="2">
        <v>0</v>
      </c>
    </row>
    <row r="28" spans="1:22" x14ac:dyDescent="0.3">
      <c r="A28">
        <v>960220</v>
      </c>
      <c r="B28" s="2" t="s">
        <v>787</v>
      </c>
      <c r="C28" s="2" t="s">
        <v>661</v>
      </c>
      <c r="D28" s="4" t="s">
        <v>786</v>
      </c>
      <c r="E28" s="4" t="s">
        <v>686</v>
      </c>
      <c r="F28" s="2">
        <v>33</v>
      </c>
      <c r="G28" s="25" t="s">
        <v>56</v>
      </c>
      <c r="H28" s="1">
        <v>33540</v>
      </c>
      <c r="I28" s="18" t="s">
        <v>460</v>
      </c>
      <c r="J28" s="7">
        <v>300000</v>
      </c>
      <c r="K28" s="11" t="s">
        <v>695</v>
      </c>
      <c r="L28" s="11" t="s">
        <v>338</v>
      </c>
      <c r="M28" s="4" t="s">
        <v>93</v>
      </c>
      <c r="N28">
        <v>184</v>
      </c>
      <c r="O28" s="2" t="s">
        <v>131</v>
      </c>
      <c r="P28" s="2">
        <v>1</v>
      </c>
      <c r="Q28" s="1">
        <v>44593</v>
      </c>
      <c r="R28" s="1">
        <v>46022</v>
      </c>
      <c r="S28" s="2" t="s">
        <v>163</v>
      </c>
      <c r="T28" s="2"/>
      <c r="U28" s="2"/>
      <c r="V28" s="2">
        <v>0</v>
      </c>
    </row>
    <row r="29" spans="1:22" x14ac:dyDescent="0.3">
      <c r="A29">
        <v>1016982</v>
      </c>
      <c r="B29" s="2" t="s">
        <v>142</v>
      </c>
      <c r="C29" s="2" t="s">
        <v>346</v>
      </c>
      <c r="D29" s="4" t="s">
        <v>743</v>
      </c>
      <c r="E29" s="4" t="s">
        <v>277</v>
      </c>
      <c r="F29" s="2">
        <v>26</v>
      </c>
      <c r="G29" s="9" t="s">
        <v>140</v>
      </c>
      <c r="H29" s="1">
        <v>36293</v>
      </c>
      <c r="I29" s="18" t="s">
        <v>460</v>
      </c>
      <c r="J29" s="7">
        <v>400000</v>
      </c>
      <c r="K29" s="11" t="s">
        <v>335</v>
      </c>
      <c r="L29" s="11" t="s">
        <v>325</v>
      </c>
      <c r="M29" s="4" t="s">
        <v>66</v>
      </c>
      <c r="N29">
        <v>175</v>
      </c>
      <c r="O29" s="2" t="s">
        <v>131</v>
      </c>
      <c r="P29" s="2">
        <v>0</v>
      </c>
      <c r="Q29" s="1">
        <v>45658</v>
      </c>
      <c r="R29" s="1">
        <v>46022</v>
      </c>
      <c r="S29" s="2" t="s">
        <v>167</v>
      </c>
      <c r="T29" s="2" t="s">
        <v>164</v>
      </c>
      <c r="U29" s="2"/>
      <c r="V29" s="2">
        <v>0</v>
      </c>
    </row>
    <row r="30" spans="1:22" x14ac:dyDescent="0.3">
      <c r="A30">
        <v>973678</v>
      </c>
      <c r="B30" s="2" t="s">
        <v>255</v>
      </c>
      <c r="C30" s="2" t="s">
        <v>256</v>
      </c>
      <c r="D30" s="4" t="s">
        <v>744</v>
      </c>
      <c r="E30" s="4" t="s">
        <v>304</v>
      </c>
      <c r="F30" s="2">
        <v>27</v>
      </c>
      <c r="G30" s="9" t="s">
        <v>140</v>
      </c>
      <c r="H30" s="1">
        <v>35906</v>
      </c>
      <c r="I30" s="18" t="s">
        <v>460</v>
      </c>
      <c r="J30" s="7">
        <v>400000</v>
      </c>
      <c r="K30" s="4" t="s">
        <v>323</v>
      </c>
      <c r="L30" s="4" t="s">
        <v>325</v>
      </c>
      <c r="M30" s="4" t="s">
        <v>66</v>
      </c>
      <c r="N30">
        <v>183</v>
      </c>
      <c r="O30" s="2" t="s">
        <v>131</v>
      </c>
      <c r="P30" s="2">
        <v>0</v>
      </c>
      <c r="Q30" s="1">
        <v>45658</v>
      </c>
      <c r="R30" s="1">
        <v>46022</v>
      </c>
      <c r="S30" s="2" t="s">
        <v>327</v>
      </c>
      <c r="T30" s="2"/>
      <c r="U30" s="2"/>
      <c r="V30" s="2">
        <v>0</v>
      </c>
    </row>
    <row r="31" spans="1:22" x14ac:dyDescent="0.3">
      <c r="A31">
        <v>325609</v>
      </c>
      <c r="B31" s="2" t="s">
        <v>654</v>
      </c>
      <c r="C31" s="2" t="s">
        <v>655</v>
      </c>
      <c r="D31" s="4" t="s">
        <v>745</v>
      </c>
      <c r="E31" s="4" t="s">
        <v>687</v>
      </c>
      <c r="F31" s="2">
        <v>32</v>
      </c>
      <c r="G31" s="9" t="s">
        <v>140</v>
      </c>
      <c r="H31" s="1">
        <v>33787</v>
      </c>
      <c r="I31" s="18" t="s">
        <v>460</v>
      </c>
      <c r="J31" s="7">
        <v>350000</v>
      </c>
      <c r="K31" s="11" t="s">
        <v>696</v>
      </c>
      <c r="L31" s="11" t="s">
        <v>320</v>
      </c>
      <c r="M31" s="4" t="s">
        <v>93</v>
      </c>
      <c r="N31">
        <v>176</v>
      </c>
      <c r="O31" s="2" t="s">
        <v>131</v>
      </c>
      <c r="P31" s="2">
        <v>1</v>
      </c>
      <c r="Q31" s="1">
        <v>45696</v>
      </c>
      <c r="R31" s="1">
        <v>46012</v>
      </c>
      <c r="S31" s="2" t="s">
        <v>163</v>
      </c>
      <c r="T31" s="2"/>
      <c r="U31" s="2"/>
      <c r="V31" s="2">
        <v>0</v>
      </c>
    </row>
    <row r="32" spans="1:22" x14ac:dyDescent="0.3">
      <c r="A32">
        <v>829029</v>
      </c>
      <c r="B32" s="2" t="s">
        <v>111</v>
      </c>
      <c r="C32" s="2" t="s">
        <v>658</v>
      </c>
      <c r="D32" s="4" t="s">
        <v>746</v>
      </c>
      <c r="E32" s="4" t="s">
        <v>688</v>
      </c>
      <c r="F32" s="2">
        <v>30</v>
      </c>
      <c r="G32" s="9" t="s">
        <v>140</v>
      </c>
      <c r="H32" s="1">
        <v>34825</v>
      </c>
      <c r="I32" s="18" t="s">
        <v>460</v>
      </c>
      <c r="J32" s="7">
        <v>450000</v>
      </c>
      <c r="K32" s="11" t="s">
        <v>345</v>
      </c>
      <c r="L32" s="11" t="s">
        <v>345</v>
      </c>
      <c r="M32" s="4" t="s">
        <v>93</v>
      </c>
      <c r="N32">
        <v>173</v>
      </c>
      <c r="O32" s="2" t="s">
        <v>131</v>
      </c>
      <c r="P32" s="2">
        <v>1</v>
      </c>
      <c r="Q32" s="1">
        <v>45292</v>
      </c>
      <c r="R32" s="1">
        <v>46752</v>
      </c>
      <c r="S32" s="2" t="s">
        <v>208</v>
      </c>
      <c r="T32" s="2" t="s">
        <v>184</v>
      </c>
      <c r="U32" s="2"/>
      <c r="V32" s="2">
        <v>0</v>
      </c>
    </row>
    <row r="33" spans="1:22" x14ac:dyDescent="0.3">
      <c r="A33">
        <v>586956</v>
      </c>
      <c r="B33" s="2" t="s">
        <v>666</v>
      </c>
      <c r="C33" s="2" t="s">
        <v>667</v>
      </c>
      <c r="D33" s="4" t="s">
        <v>747</v>
      </c>
      <c r="E33" s="4" t="s">
        <v>689</v>
      </c>
      <c r="F33" s="2">
        <v>31</v>
      </c>
      <c r="G33" s="9" t="s">
        <v>140</v>
      </c>
      <c r="H33" s="1">
        <v>34486</v>
      </c>
      <c r="I33" s="18" t="s">
        <v>460</v>
      </c>
      <c r="J33" s="7">
        <v>350000</v>
      </c>
      <c r="K33" s="11" t="s">
        <v>345</v>
      </c>
      <c r="L33" s="11" t="s">
        <v>345</v>
      </c>
      <c r="M33" s="4" t="s">
        <v>93</v>
      </c>
      <c r="N33">
        <v>172</v>
      </c>
      <c r="O33" s="2" t="s">
        <v>132</v>
      </c>
      <c r="P33" s="2">
        <v>1</v>
      </c>
      <c r="Q33" s="1">
        <v>45292</v>
      </c>
      <c r="R33" s="1">
        <v>46022</v>
      </c>
      <c r="S33" s="2" t="s">
        <v>165</v>
      </c>
      <c r="T33" s="2" t="s">
        <v>166</v>
      </c>
      <c r="U33" s="2"/>
      <c r="V33" s="2">
        <v>0</v>
      </c>
    </row>
    <row r="34" spans="1:22" x14ac:dyDescent="0.3">
      <c r="A34">
        <v>923196</v>
      </c>
      <c r="B34" s="2" t="s">
        <v>155</v>
      </c>
      <c r="C34" s="2" t="s">
        <v>673</v>
      </c>
      <c r="D34" s="4" t="s">
        <v>748</v>
      </c>
      <c r="E34" s="4" t="s">
        <v>690</v>
      </c>
      <c r="F34" s="2">
        <v>37</v>
      </c>
      <c r="G34" s="9" t="s">
        <v>140</v>
      </c>
      <c r="H34" s="1">
        <v>32017</v>
      </c>
      <c r="I34" s="18" t="s">
        <v>460</v>
      </c>
      <c r="J34" s="7">
        <v>150000</v>
      </c>
      <c r="K34" s="11" t="s">
        <v>320</v>
      </c>
      <c r="L34" s="11" t="s">
        <v>320</v>
      </c>
      <c r="M34" s="4" t="s">
        <v>93</v>
      </c>
      <c r="N34">
        <v>186</v>
      </c>
      <c r="O34" s="2" t="s">
        <v>131</v>
      </c>
      <c r="P34" s="2">
        <v>0</v>
      </c>
      <c r="Q34" s="1">
        <v>45292</v>
      </c>
      <c r="R34" s="1">
        <v>46022</v>
      </c>
      <c r="S34" s="2" t="s">
        <v>163</v>
      </c>
      <c r="T34" s="2"/>
      <c r="U34" s="2"/>
      <c r="V34" s="2">
        <v>0</v>
      </c>
    </row>
    <row r="35" spans="1:22" x14ac:dyDescent="0.3">
      <c r="A35">
        <v>1479165</v>
      </c>
      <c r="B35" s="2" t="s">
        <v>22</v>
      </c>
      <c r="C35" s="2" t="s">
        <v>23</v>
      </c>
      <c r="D35" s="4" t="s">
        <v>749</v>
      </c>
      <c r="E35" s="4" t="s">
        <v>278</v>
      </c>
      <c r="F35" s="2">
        <v>22</v>
      </c>
      <c r="G35" s="26" t="s">
        <v>57</v>
      </c>
      <c r="H35" s="1">
        <v>37490</v>
      </c>
      <c r="I35" s="18" t="s">
        <v>461</v>
      </c>
      <c r="J35" s="7">
        <v>250000</v>
      </c>
      <c r="K35" s="11" t="s">
        <v>347</v>
      </c>
      <c r="L35" s="11" t="s">
        <v>347</v>
      </c>
      <c r="M35" s="4" t="s">
        <v>66</v>
      </c>
      <c r="N35">
        <v>162</v>
      </c>
      <c r="O35" s="2" t="s">
        <v>131</v>
      </c>
      <c r="P35" s="2">
        <v>0</v>
      </c>
      <c r="Q35" s="1">
        <v>45680</v>
      </c>
      <c r="R35" s="1">
        <v>46022</v>
      </c>
      <c r="S35" s="2" t="s">
        <v>165</v>
      </c>
      <c r="T35" s="2"/>
      <c r="U35" s="2"/>
      <c r="V35" s="2">
        <v>1</v>
      </c>
    </row>
    <row r="36" spans="1:22" x14ac:dyDescent="0.3">
      <c r="A36">
        <v>883296</v>
      </c>
      <c r="B36" s="2" t="s">
        <v>39</v>
      </c>
      <c r="C36" s="2" t="s">
        <v>40</v>
      </c>
      <c r="D36" s="4" t="s">
        <v>750</v>
      </c>
      <c r="E36" s="4" t="s">
        <v>279</v>
      </c>
      <c r="F36" s="2">
        <v>28</v>
      </c>
      <c r="G36" s="27" t="s">
        <v>62</v>
      </c>
      <c r="H36" s="1">
        <v>35553</v>
      </c>
      <c r="I36" s="18" t="s">
        <v>460</v>
      </c>
      <c r="J36" s="7">
        <v>450000</v>
      </c>
      <c r="K36" s="11" t="s">
        <v>340</v>
      </c>
      <c r="L36" s="11" t="s">
        <v>341</v>
      </c>
      <c r="M36" s="4" t="s">
        <v>66</v>
      </c>
      <c r="N36">
        <v>175</v>
      </c>
      <c r="O36" s="2" t="s">
        <v>132</v>
      </c>
      <c r="P36" s="2">
        <v>0</v>
      </c>
      <c r="Q36" s="1">
        <v>45658</v>
      </c>
      <c r="R36" s="1">
        <v>46022</v>
      </c>
      <c r="S36" s="2" t="s">
        <v>165</v>
      </c>
      <c r="T36" s="2" t="s">
        <v>208</v>
      </c>
      <c r="U36" s="2"/>
      <c r="V36" s="2">
        <v>0</v>
      </c>
    </row>
    <row r="37" spans="1:22" x14ac:dyDescent="0.3">
      <c r="A37">
        <v>846366</v>
      </c>
      <c r="B37" s="2" t="s">
        <v>775</v>
      </c>
      <c r="C37" s="2" t="s">
        <v>146</v>
      </c>
      <c r="D37" s="4" t="s">
        <v>776</v>
      </c>
      <c r="E37" s="4" t="s">
        <v>280</v>
      </c>
      <c r="F37" s="2">
        <v>28</v>
      </c>
      <c r="G37" s="27" t="s">
        <v>62</v>
      </c>
      <c r="H37" s="1">
        <v>35431</v>
      </c>
      <c r="I37" s="18" t="s">
        <v>460</v>
      </c>
      <c r="J37" s="7">
        <v>275000</v>
      </c>
      <c r="K37" s="11" t="s">
        <v>321</v>
      </c>
      <c r="L37" s="11" t="s">
        <v>321</v>
      </c>
      <c r="M37" s="4" t="s">
        <v>66</v>
      </c>
      <c r="N37">
        <v>185</v>
      </c>
      <c r="O37" s="2" t="s">
        <v>131</v>
      </c>
      <c r="P37" s="2">
        <v>0</v>
      </c>
      <c r="Q37" s="1">
        <v>45658</v>
      </c>
      <c r="R37" s="1">
        <v>46022</v>
      </c>
      <c r="S37" s="2" t="s">
        <v>163</v>
      </c>
      <c r="T37" s="2" t="s">
        <v>166</v>
      </c>
      <c r="U37" s="2"/>
      <c r="V37" s="2">
        <v>0</v>
      </c>
    </row>
    <row r="38" spans="1:22" x14ac:dyDescent="0.3">
      <c r="A38">
        <v>1466382</v>
      </c>
      <c r="B38" s="2" t="s">
        <v>89</v>
      </c>
      <c r="C38" s="2" t="s">
        <v>257</v>
      </c>
      <c r="D38" s="4" t="s">
        <v>751</v>
      </c>
      <c r="E38" s="4" t="s">
        <v>305</v>
      </c>
      <c r="F38" s="2">
        <v>31</v>
      </c>
      <c r="G38" s="27" t="s">
        <v>62</v>
      </c>
      <c r="H38" s="1">
        <v>34417</v>
      </c>
      <c r="I38" s="18" t="s">
        <v>460</v>
      </c>
      <c r="J38" s="7">
        <v>350000</v>
      </c>
      <c r="K38" s="4" t="s">
        <v>328</v>
      </c>
      <c r="L38" s="4" t="s">
        <v>320</v>
      </c>
      <c r="M38" s="4" t="s">
        <v>93</v>
      </c>
      <c r="N38">
        <v>175</v>
      </c>
      <c r="O38" s="2" t="s">
        <v>132</v>
      </c>
      <c r="P38" s="2">
        <v>1</v>
      </c>
      <c r="Q38" s="1">
        <v>45292</v>
      </c>
      <c r="R38" s="1">
        <v>46022</v>
      </c>
      <c r="S38" s="2" t="s">
        <v>163</v>
      </c>
      <c r="T38" s="2" t="s">
        <v>205</v>
      </c>
      <c r="U38" s="2" t="s">
        <v>329</v>
      </c>
      <c r="V38" s="2">
        <v>0</v>
      </c>
    </row>
    <row r="39" spans="1:22" x14ac:dyDescent="0.3">
      <c r="A39">
        <v>1427104</v>
      </c>
      <c r="B39" s="2" t="s">
        <v>24</v>
      </c>
      <c r="C39" s="2" t="s">
        <v>25</v>
      </c>
      <c r="D39" s="4" t="s">
        <v>752</v>
      </c>
      <c r="E39" s="4" t="s">
        <v>281</v>
      </c>
      <c r="F39" s="2">
        <v>20</v>
      </c>
      <c r="G39" s="28" t="s">
        <v>58</v>
      </c>
      <c r="H39" s="1">
        <v>38423</v>
      </c>
      <c r="I39" s="18" t="s">
        <v>462</v>
      </c>
      <c r="J39" s="7">
        <v>350000</v>
      </c>
      <c r="K39" s="11" t="s">
        <v>321</v>
      </c>
      <c r="L39" s="11" t="s">
        <v>321</v>
      </c>
      <c r="M39" s="4" t="s">
        <v>66</v>
      </c>
      <c r="N39">
        <v>171</v>
      </c>
      <c r="O39" s="2" t="s">
        <v>131</v>
      </c>
      <c r="P39" s="2">
        <v>0</v>
      </c>
      <c r="Q39" s="1">
        <v>45696</v>
      </c>
      <c r="R39" s="1">
        <v>46022</v>
      </c>
      <c r="S39" s="2" t="s">
        <v>169</v>
      </c>
      <c r="T39" s="2" t="s">
        <v>186</v>
      </c>
      <c r="U39" s="2" t="s">
        <v>188</v>
      </c>
      <c r="V39" s="2">
        <v>1</v>
      </c>
    </row>
    <row r="40" spans="1:22" x14ac:dyDescent="0.3">
      <c r="A40">
        <v>1121321</v>
      </c>
      <c r="B40" s="2" t="s">
        <v>782</v>
      </c>
      <c r="C40" s="2" t="s">
        <v>675</v>
      </c>
      <c r="D40" s="4" t="s">
        <v>781</v>
      </c>
      <c r="E40" s="4" t="s">
        <v>674</v>
      </c>
      <c r="F40" s="2">
        <v>29</v>
      </c>
      <c r="G40" s="28" t="s">
        <v>58</v>
      </c>
      <c r="H40" s="1">
        <v>35090</v>
      </c>
      <c r="I40" s="18" t="s">
        <v>460</v>
      </c>
      <c r="J40" s="7">
        <v>350000</v>
      </c>
      <c r="K40" s="11" t="s">
        <v>359</v>
      </c>
      <c r="L40" s="11" t="s">
        <v>359</v>
      </c>
      <c r="M40" s="4" t="s">
        <v>69</v>
      </c>
      <c r="N40">
        <v>175</v>
      </c>
      <c r="O40" s="2" t="s">
        <v>132</v>
      </c>
      <c r="P40" s="2">
        <v>1</v>
      </c>
      <c r="Q40" s="1">
        <v>45690</v>
      </c>
      <c r="R40" s="1">
        <v>46022</v>
      </c>
      <c r="S40" s="2" t="s">
        <v>165</v>
      </c>
      <c r="T40" s="2" t="s">
        <v>208</v>
      </c>
      <c r="U40" s="2" t="s">
        <v>186</v>
      </c>
      <c r="V40" s="2">
        <v>0</v>
      </c>
    </row>
    <row r="41" spans="1:22" x14ac:dyDescent="0.3">
      <c r="A41">
        <v>339475</v>
      </c>
      <c r="B41" s="2" t="s">
        <v>27</v>
      </c>
      <c r="C41" s="2" t="s">
        <v>26</v>
      </c>
      <c r="D41" s="4" t="s">
        <v>801</v>
      </c>
      <c r="E41" s="4" t="s">
        <v>282</v>
      </c>
      <c r="F41" s="2">
        <v>30</v>
      </c>
      <c r="G41" s="29" t="s">
        <v>59</v>
      </c>
      <c r="H41" s="1">
        <v>34587</v>
      </c>
      <c r="I41" s="18" t="s">
        <v>460</v>
      </c>
      <c r="J41" s="7">
        <v>325000</v>
      </c>
      <c r="K41" s="11" t="s">
        <v>321</v>
      </c>
      <c r="L41" s="11" t="s">
        <v>321</v>
      </c>
      <c r="M41" s="4" t="s">
        <v>66</v>
      </c>
      <c r="N41">
        <v>182</v>
      </c>
      <c r="O41" s="2" t="s">
        <v>131</v>
      </c>
      <c r="P41" s="2">
        <v>0</v>
      </c>
      <c r="Q41" s="1">
        <v>45292</v>
      </c>
      <c r="R41" s="1">
        <v>46022</v>
      </c>
      <c r="S41" s="2" t="s">
        <v>165</v>
      </c>
      <c r="T41" s="2" t="s">
        <v>208</v>
      </c>
      <c r="U41" s="2"/>
      <c r="V41" s="2">
        <v>0</v>
      </c>
    </row>
    <row r="42" spans="1:22" x14ac:dyDescent="0.3">
      <c r="A42">
        <v>1466550</v>
      </c>
      <c r="B42" s="2" t="s">
        <v>159</v>
      </c>
      <c r="C42" s="2" t="s">
        <v>160</v>
      </c>
      <c r="D42" s="4" t="s">
        <v>753</v>
      </c>
      <c r="E42" s="4" t="s">
        <v>283</v>
      </c>
      <c r="F42" s="2">
        <v>22</v>
      </c>
      <c r="G42" s="8" t="s">
        <v>139</v>
      </c>
      <c r="H42" s="1">
        <v>37779</v>
      </c>
      <c r="I42" s="18" t="s">
        <v>461</v>
      </c>
      <c r="J42" s="7">
        <v>75000</v>
      </c>
      <c r="K42" s="11" t="s">
        <v>347</v>
      </c>
      <c r="L42" s="11" t="s">
        <v>347</v>
      </c>
      <c r="M42" s="4" t="s">
        <v>66</v>
      </c>
      <c r="N42">
        <v>181</v>
      </c>
      <c r="O42" s="2" t="s">
        <v>131</v>
      </c>
      <c r="P42" s="2">
        <v>0</v>
      </c>
      <c r="Q42" s="1">
        <v>44927</v>
      </c>
      <c r="R42" s="1">
        <v>46022</v>
      </c>
      <c r="S42" s="2" t="s">
        <v>163</v>
      </c>
      <c r="T42" s="2"/>
      <c r="U42" s="2"/>
      <c r="V42" s="2">
        <v>0</v>
      </c>
    </row>
    <row r="43" spans="1:22" x14ac:dyDescent="0.3">
      <c r="A43">
        <v>975919</v>
      </c>
      <c r="B43" s="2" t="s">
        <v>161</v>
      </c>
      <c r="C43" s="2" t="s">
        <v>162</v>
      </c>
      <c r="D43" s="4" t="s">
        <v>754</v>
      </c>
      <c r="E43" s="4" t="s">
        <v>284</v>
      </c>
      <c r="F43" s="2">
        <v>25</v>
      </c>
      <c r="G43" s="8" t="s">
        <v>139</v>
      </c>
      <c r="H43" s="1">
        <v>36626</v>
      </c>
      <c r="I43" s="18" t="s">
        <v>460</v>
      </c>
      <c r="J43" s="7">
        <v>250000</v>
      </c>
      <c r="K43" s="11" t="s">
        <v>351</v>
      </c>
      <c r="L43" s="11" t="s">
        <v>352</v>
      </c>
      <c r="M43" s="4" t="s">
        <v>66</v>
      </c>
      <c r="N43">
        <v>185</v>
      </c>
      <c r="O43" s="2" t="s">
        <v>131</v>
      </c>
      <c r="P43" s="2">
        <v>0</v>
      </c>
      <c r="Q43" s="1">
        <v>45658</v>
      </c>
      <c r="R43" s="1">
        <v>46022</v>
      </c>
      <c r="S43" s="2" t="s">
        <v>163</v>
      </c>
      <c r="T43" s="2"/>
      <c r="U43" s="2"/>
      <c r="V43" s="2">
        <v>0</v>
      </c>
    </row>
    <row r="44" spans="1:22" x14ac:dyDescent="0.3">
      <c r="A44">
        <v>340553</v>
      </c>
      <c r="B44" s="2" t="s">
        <v>20</v>
      </c>
      <c r="C44" s="2" t="s">
        <v>80</v>
      </c>
      <c r="D44" s="4" t="s">
        <v>755</v>
      </c>
      <c r="E44" s="4" t="s">
        <v>285</v>
      </c>
      <c r="F44" s="2">
        <v>33</v>
      </c>
      <c r="G44" s="8" t="s">
        <v>139</v>
      </c>
      <c r="H44" s="1">
        <v>33538</v>
      </c>
      <c r="I44" s="18" t="s">
        <v>460</v>
      </c>
      <c r="J44" s="7">
        <v>325000</v>
      </c>
      <c r="K44" s="11" t="s">
        <v>353</v>
      </c>
      <c r="L44" s="11" t="s">
        <v>320</v>
      </c>
      <c r="M44" s="4" t="s">
        <v>93</v>
      </c>
      <c r="N44">
        <v>180</v>
      </c>
      <c r="O44" s="2" t="s">
        <v>131</v>
      </c>
      <c r="P44" s="2">
        <v>0</v>
      </c>
      <c r="Q44" s="1">
        <v>44223</v>
      </c>
      <c r="R44" s="1">
        <v>46387</v>
      </c>
      <c r="S44" s="2" t="s">
        <v>166</v>
      </c>
      <c r="T44" s="2" t="s">
        <v>163</v>
      </c>
      <c r="U44" s="2"/>
      <c r="V44" s="2">
        <v>0</v>
      </c>
    </row>
    <row r="45" spans="1:22" x14ac:dyDescent="0.3">
      <c r="A45">
        <v>1086295</v>
      </c>
      <c r="B45" s="2" t="s">
        <v>78</v>
      </c>
      <c r="C45" s="2" t="s">
        <v>79</v>
      </c>
      <c r="D45" s="4" t="s">
        <v>756</v>
      </c>
      <c r="E45" s="4" t="s">
        <v>286</v>
      </c>
      <c r="F45" s="2">
        <v>22</v>
      </c>
      <c r="G45" s="8" t="s">
        <v>139</v>
      </c>
      <c r="H45" s="1">
        <v>37648</v>
      </c>
      <c r="I45" s="18" t="s">
        <v>461</v>
      </c>
      <c r="J45" s="7">
        <v>1600000</v>
      </c>
      <c r="K45" s="11" t="s">
        <v>354</v>
      </c>
      <c r="L45" s="11" t="s">
        <v>355</v>
      </c>
      <c r="M45" s="4" t="s">
        <v>66</v>
      </c>
      <c r="N45">
        <v>174</v>
      </c>
      <c r="O45" s="2" t="s">
        <v>131</v>
      </c>
      <c r="P45" s="2">
        <v>0</v>
      </c>
      <c r="Q45" s="1">
        <v>44197</v>
      </c>
      <c r="R45" s="1">
        <v>46752</v>
      </c>
      <c r="S45" s="2" t="s">
        <v>165</v>
      </c>
      <c r="T45" s="2"/>
      <c r="U45" s="2"/>
      <c r="V45" s="2">
        <v>0</v>
      </c>
    </row>
    <row r="46" spans="1:22" x14ac:dyDescent="0.3">
      <c r="A46">
        <v>1086284</v>
      </c>
      <c r="B46" s="2" t="s">
        <v>157</v>
      </c>
      <c r="C46" s="2" t="s">
        <v>158</v>
      </c>
      <c r="D46" s="4" t="s">
        <v>757</v>
      </c>
      <c r="E46" s="4" t="s">
        <v>287</v>
      </c>
      <c r="F46" s="2">
        <v>21</v>
      </c>
      <c r="G46" s="8" t="s">
        <v>139</v>
      </c>
      <c r="H46" s="1">
        <v>37813</v>
      </c>
      <c r="I46" s="18" t="s">
        <v>461</v>
      </c>
      <c r="J46" s="7">
        <v>1000000</v>
      </c>
      <c r="K46" s="11" t="s">
        <v>347</v>
      </c>
      <c r="L46" s="11" t="s">
        <v>347</v>
      </c>
      <c r="M46" s="4" t="s">
        <v>66</v>
      </c>
      <c r="N46">
        <v>188</v>
      </c>
      <c r="O46" s="2" t="s">
        <v>131</v>
      </c>
      <c r="P46" s="2">
        <v>0</v>
      </c>
      <c r="Q46" s="1">
        <v>44197</v>
      </c>
      <c r="R46" s="1">
        <v>47118</v>
      </c>
      <c r="S46" s="2" t="s">
        <v>177</v>
      </c>
      <c r="T46" s="2" t="s">
        <v>167</v>
      </c>
      <c r="U46" s="2"/>
      <c r="V46" s="2">
        <v>0</v>
      </c>
    </row>
    <row r="47" spans="1:22" x14ac:dyDescent="0.3">
      <c r="A47">
        <v>989259</v>
      </c>
      <c r="B47" s="2" t="s">
        <v>259</v>
      </c>
      <c r="C47" s="2" t="s">
        <v>258</v>
      </c>
      <c r="D47" s="4" t="s">
        <v>758</v>
      </c>
      <c r="E47" s="4" t="s">
        <v>306</v>
      </c>
      <c r="F47" s="2">
        <v>23</v>
      </c>
      <c r="G47" s="8" t="s">
        <v>139</v>
      </c>
      <c r="H47" s="1">
        <v>37398</v>
      </c>
      <c r="I47" s="18" t="s">
        <v>461</v>
      </c>
      <c r="J47" s="7">
        <v>450000</v>
      </c>
      <c r="K47" s="11" t="s">
        <v>321</v>
      </c>
      <c r="L47" s="11" t="s">
        <v>321</v>
      </c>
      <c r="M47" s="4" t="s">
        <v>66</v>
      </c>
      <c r="N47">
        <v>169</v>
      </c>
      <c r="O47" s="2" t="s">
        <v>132</v>
      </c>
      <c r="P47" s="2">
        <v>0</v>
      </c>
      <c r="Q47" s="1">
        <v>45658</v>
      </c>
      <c r="R47" s="1">
        <v>46022</v>
      </c>
      <c r="S47" s="2" t="s">
        <v>168</v>
      </c>
      <c r="T47" s="2" t="s">
        <v>201</v>
      </c>
      <c r="U47" s="2"/>
      <c r="V47" s="2">
        <v>0</v>
      </c>
    </row>
    <row r="48" spans="1:22" x14ac:dyDescent="0.3">
      <c r="A48">
        <v>800243</v>
      </c>
      <c r="B48" s="2" t="s">
        <v>654</v>
      </c>
      <c r="C48" s="2" t="s">
        <v>150</v>
      </c>
      <c r="D48" s="4" t="s">
        <v>759</v>
      </c>
      <c r="E48" s="4" t="s">
        <v>697</v>
      </c>
      <c r="F48" s="2">
        <v>29</v>
      </c>
      <c r="G48" s="8" t="s">
        <v>139</v>
      </c>
      <c r="H48" s="1">
        <v>35123</v>
      </c>
      <c r="I48" s="18" t="s">
        <v>460</v>
      </c>
      <c r="J48" s="7">
        <v>350000</v>
      </c>
      <c r="K48" s="11" t="s">
        <v>699</v>
      </c>
      <c r="L48" s="11" t="s">
        <v>320</v>
      </c>
      <c r="M48" s="4" t="s">
        <v>93</v>
      </c>
      <c r="N48">
        <v>180</v>
      </c>
      <c r="O48" s="2" t="s">
        <v>131</v>
      </c>
      <c r="P48" s="2">
        <v>1</v>
      </c>
      <c r="Q48" s="1">
        <v>45658</v>
      </c>
      <c r="R48" s="1">
        <v>45817</v>
      </c>
      <c r="S48" s="2" t="s">
        <v>163</v>
      </c>
      <c r="T48" s="2"/>
      <c r="U48" s="2"/>
      <c r="V48" s="2">
        <v>0</v>
      </c>
    </row>
    <row r="49" spans="1:22" x14ac:dyDescent="0.3">
      <c r="A49">
        <v>846474</v>
      </c>
      <c r="B49" s="2" t="s">
        <v>153</v>
      </c>
      <c r="C49" s="2" t="s">
        <v>154</v>
      </c>
      <c r="D49" s="4" t="s">
        <v>760</v>
      </c>
      <c r="E49" s="4" t="s">
        <v>288</v>
      </c>
      <c r="F49" s="2">
        <v>32</v>
      </c>
      <c r="G49" s="30" t="s">
        <v>53</v>
      </c>
      <c r="H49" s="1">
        <v>33858</v>
      </c>
      <c r="I49" s="18" t="s">
        <v>460</v>
      </c>
      <c r="J49" s="7">
        <v>350000</v>
      </c>
      <c r="K49" s="11" t="s">
        <v>356</v>
      </c>
      <c r="L49" s="11" t="s">
        <v>357</v>
      </c>
      <c r="M49" s="4" t="s">
        <v>69</v>
      </c>
      <c r="N49">
        <v>172</v>
      </c>
      <c r="O49" s="2" t="s">
        <v>131</v>
      </c>
      <c r="P49" s="2">
        <v>0</v>
      </c>
      <c r="Q49" s="1">
        <v>45658</v>
      </c>
      <c r="R49" s="1">
        <v>46022</v>
      </c>
      <c r="S49" s="2" t="s">
        <v>165</v>
      </c>
      <c r="T49" s="2" t="s">
        <v>163</v>
      </c>
      <c r="U49" s="2"/>
      <c r="V49" s="2">
        <v>0</v>
      </c>
    </row>
    <row r="50" spans="1:22" x14ac:dyDescent="0.3">
      <c r="A50">
        <v>830663</v>
      </c>
      <c r="B50" s="2" t="s">
        <v>35</v>
      </c>
      <c r="C50" s="2" t="s">
        <v>36</v>
      </c>
      <c r="D50" s="4" t="s">
        <v>761</v>
      </c>
      <c r="E50" s="4" t="s">
        <v>289</v>
      </c>
      <c r="F50" s="2">
        <v>33</v>
      </c>
      <c r="G50" s="30" t="s">
        <v>53</v>
      </c>
      <c r="H50" s="1">
        <v>33470</v>
      </c>
      <c r="I50" s="18" t="s">
        <v>460</v>
      </c>
      <c r="J50" s="7">
        <v>350000</v>
      </c>
      <c r="K50" s="13" t="s">
        <v>321</v>
      </c>
      <c r="L50" s="11" t="s">
        <v>321</v>
      </c>
      <c r="M50" s="4" t="s">
        <v>66</v>
      </c>
      <c r="N50">
        <v>168</v>
      </c>
      <c r="O50" s="2" t="s">
        <v>131</v>
      </c>
      <c r="P50" s="2">
        <v>0</v>
      </c>
      <c r="Q50" s="1">
        <v>45658</v>
      </c>
      <c r="R50" s="1">
        <v>46752</v>
      </c>
      <c r="S50" s="2" t="s">
        <v>165</v>
      </c>
      <c r="T50" s="2" t="s">
        <v>208</v>
      </c>
      <c r="U50" s="2"/>
      <c r="V50" s="2">
        <v>0</v>
      </c>
    </row>
    <row r="51" spans="1:22" x14ac:dyDescent="0.3">
      <c r="A51">
        <v>1159659</v>
      </c>
      <c r="B51" s="2" t="s">
        <v>785</v>
      </c>
      <c r="C51" s="2" t="s">
        <v>15</v>
      </c>
      <c r="D51" s="4" t="s">
        <v>784</v>
      </c>
      <c r="E51" s="4" t="s">
        <v>290</v>
      </c>
      <c r="F51" s="2">
        <v>21</v>
      </c>
      <c r="G51" s="30" t="s">
        <v>53</v>
      </c>
      <c r="H51" s="1">
        <v>37901</v>
      </c>
      <c r="I51" s="18" t="s">
        <v>461</v>
      </c>
      <c r="J51" s="7">
        <v>225000</v>
      </c>
      <c r="K51" s="11" t="s">
        <v>321</v>
      </c>
      <c r="L51" s="11" t="s">
        <v>321</v>
      </c>
      <c r="M51" s="4" t="s">
        <v>66</v>
      </c>
      <c r="N51">
        <v>175</v>
      </c>
      <c r="O51" s="2" t="s">
        <v>132</v>
      </c>
      <c r="P51" s="2">
        <v>0</v>
      </c>
      <c r="Q51" s="1">
        <v>45658</v>
      </c>
      <c r="S51" s="2" t="s">
        <v>168</v>
      </c>
      <c r="T51" s="2" t="s">
        <v>165</v>
      </c>
      <c r="U51" s="2"/>
      <c r="V51" s="2">
        <v>0</v>
      </c>
    </row>
    <row r="52" spans="1:22" x14ac:dyDescent="0.3">
      <c r="A52">
        <v>1049088</v>
      </c>
      <c r="B52" s="2" t="s">
        <v>260</v>
      </c>
      <c r="C52" s="2" t="s">
        <v>261</v>
      </c>
      <c r="D52" s="4" t="s">
        <v>762</v>
      </c>
      <c r="E52" s="4" t="s">
        <v>307</v>
      </c>
      <c r="F52" s="2">
        <v>29</v>
      </c>
      <c r="G52" s="30" t="s">
        <v>53</v>
      </c>
      <c r="H52" s="1">
        <v>35166</v>
      </c>
      <c r="I52" s="18" t="s">
        <v>460</v>
      </c>
      <c r="J52" s="7">
        <v>350000</v>
      </c>
      <c r="K52" s="11" t="s">
        <v>330</v>
      </c>
      <c r="L52" s="11" t="s">
        <v>330</v>
      </c>
      <c r="M52" s="4" t="s">
        <v>66</v>
      </c>
      <c r="N52">
        <v>190</v>
      </c>
      <c r="O52" s="2" t="s">
        <v>131</v>
      </c>
      <c r="P52" s="2">
        <v>0</v>
      </c>
      <c r="Q52" s="1">
        <v>45658</v>
      </c>
      <c r="R52" s="1">
        <v>46387</v>
      </c>
      <c r="S52" s="2" t="s">
        <v>170</v>
      </c>
      <c r="T52" s="2" t="s">
        <v>177</v>
      </c>
      <c r="U52" s="2" t="s">
        <v>176</v>
      </c>
      <c r="V52" s="2">
        <v>0</v>
      </c>
    </row>
    <row r="53" spans="1:22" x14ac:dyDescent="0.3">
      <c r="A53">
        <v>340529</v>
      </c>
      <c r="B53" s="2" t="s">
        <v>668</v>
      </c>
      <c r="C53" s="2" t="s">
        <v>669</v>
      </c>
      <c r="D53" s="4" t="s">
        <v>763</v>
      </c>
      <c r="E53" s="4" t="s">
        <v>698</v>
      </c>
      <c r="F53" s="2">
        <v>32</v>
      </c>
      <c r="G53" s="30" t="s">
        <v>53</v>
      </c>
      <c r="H53" s="1">
        <v>33804</v>
      </c>
      <c r="I53" s="18" t="s">
        <v>460</v>
      </c>
      <c r="J53" s="7">
        <v>250000</v>
      </c>
      <c r="K53" s="11" t="s">
        <v>320</v>
      </c>
      <c r="L53" s="11" t="s">
        <v>320</v>
      </c>
      <c r="M53" s="4" t="s">
        <v>93</v>
      </c>
      <c r="N53">
        <v>195</v>
      </c>
      <c r="O53" s="2" t="s">
        <v>131</v>
      </c>
      <c r="P53" s="2">
        <v>1</v>
      </c>
      <c r="Q53" s="1">
        <v>45658</v>
      </c>
      <c r="R53" s="1">
        <v>46022</v>
      </c>
      <c r="S53" s="2" t="s">
        <v>163</v>
      </c>
      <c r="T53" s="2"/>
      <c r="U53" s="2"/>
      <c r="V53" s="2">
        <v>0</v>
      </c>
    </row>
    <row r="54" spans="1:22" x14ac:dyDescent="0.3">
      <c r="A54">
        <v>1411422</v>
      </c>
      <c r="B54" s="2" t="s">
        <v>2</v>
      </c>
      <c r="C54" s="2" t="s">
        <v>28</v>
      </c>
      <c r="D54" s="4" t="s">
        <v>764</v>
      </c>
      <c r="E54" s="4" t="s">
        <v>291</v>
      </c>
      <c r="F54" s="2">
        <v>24</v>
      </c>
      <c r="G54" s="31" t="s">
        <v>60</v>
      </c>
      <c r="H54" s="1">
        <v>36984</v>
      </c>
      <c r="I54" s="18" t="s">
        <v>460</v>
      </c>
      <c r="J54" s="7">
        <v>400000</v>
      </c>
      <c r="K54" s="11" t="s">
        <v>321</v>
      </c>
      <c r="L54" s="11" t="s">
        <v>321</v>
      </c>
      <c r="M54" s="4" t="s">
        <v>66</v>
      </c>
      <c r="N54">
        <v>180</v>
      </c>
      <c r="O54" s="2" t="s">
        <v>131</v>
      </c>
      <c r="P54" s="2">
        <v>0</v>
      </c>
      <c r="Q54" s="1">
        <v>45658</v>
      </c>
      <c r="R54" s="1">
        <v>46022</v>
      </c>
      <c r="S54" s="2" t="s">
        <v>165</v>
      </c>
      <c r="T54" s="2" t="s">
        <v>208</v>
      </c>
      <c r="U54" s="2"/>
      <c r="V54" s="2">
        <v>0</v>
      </c>
    </row>
    <row r="55" spans="1:22" x14ac:dyDescent="0.3">
      <c r="A55">
        <v>1092343</v>
      </c>
      <c r="B55" s="2" t="s">
        <v>263</v>
      </c>
      <c r="C55" s="2" t="s">
        <v>789</v>
      </c>
      <c r="D55" s="4" t="s">
        <v>788</v>
      </c>
      <c r="E55" s="4" t="s">
        <v>262</v>
      </c>
      <c r="F55" s="2">
        <v>33</v>
      </c>
      <c r="G55" s="31" t="s">
        <v>60</v>
      </c>
      <c r="H55" s="1">
        <v>33754</v>
      </c>
      <c r="I55" s="18" t="s">
        <v>460</v>
      </c>
      <c r="J55" s="7">
        <v>250000</v>
      </c>
      <c r="K55" s="4" t="s">
        <v>331</v>
      </c>
      <c r="L55" s="4" t="s">
        <v>331</v>
      </c>
      <c r="M55" s="4" t="s">
        <v>93</v>
      </c>
      <c r="N55">
        <v>170</v>
      </c>
      <c r="O55" s="2" t="s">
        <v>132</v>
      </c>
      <c r="P55" s="2">
        <v>1</v>
      </c>
      <c r="Q55" s="1">
        <v>45658</v>
      </c>
      <c r="R55" s="1">
        <v>46022</v>
      </c>
      <c r="S55" s="2" t="s">
        <v>329</v>
      </c>
      <c r="T55" s="2" t="s">
        <v>205</v>
      </c>
      <c r="U55" s="2"/>
      <c r="V55" s="2">
        <v>0</v>
      </c>
    </row>
    <row r="56" spans="1:22" x14ac:dyDescent="0.3">
      <c r="A56">
        <v>1546919</v>
      </c>
      <c r="B56" s="2" t="s">
        <v>332</v>
      </c>
      <c r="C56" s="2" t="s">
        <v>264</v>
      </c>
      <c r="D56" s="4" t="s">
        <v>765</v>
      </c>
      <c r="E56" s="4" t="s">
        <v>308</v>
      </c>
      <c r="F56" s="2">
        <v>21</v>
      </c>
      <c r="G56" s="31" t="s">
        <v>60</v>
      </c>
      <c r="H56" s="12">
        <v>38150</v>
      </c>
      <c r="I56" s="18" t="s">
        <v>461</v>
      </c>
      <c r="J56" s="7">
        <v>275000</v>
      </c>
      <c r="K56" s="4" t="s">
        <v>333</v>
      </c>
      <c r="L56" s="4" t="s">
        <v>333</v>
      </c>
      <c r="M56" s="4" t="s">
        <v>66</v>
      </c>
      <c r="N56">
        <v>177</v>
      </c>
      <c r="O56" s="2" t="s">
        <v>131</v>
      </c>
      <c r="P56" s="2">
        <v>0</v>
      </c>
      <c r="Q56" s="1">
        <v>45505</v>
      </c>
      <c r="S56" s="2" t="s">
        <v>170</v>
      </c>
      <c r="T56" s="2" t="s">
        <v>169</v>
      </c>
      <c r="U56" s="2"/>
      <c r="V56" s="2">
        <v>0</v>
      </c>
    </row>
    <row r="57" spans="1:22" x14ac:dyDescent="0.3">
      <c r="A57">
        <v>143886</v>
      </c>
      <c r="B57" s="2" t="s">
        <v>142</v>
      </c>
      <c r="C57" s="2" t="s">
        <v>670</v>
      </c>
      <c r="D57" s="4" t="s">
        <v>802</v>
      </c>
      <c r="E57" s="4" t="s">
        <v>701</v>
      </c>
      <c r="F57" s="2">
        <v>33</v>
      </c>
      <c r="G57" s="31" t="s">
        <v>60</v>
      </c>
      <c r="H57" s="1">
        <v>33485</v>
      </c>
      <c r="I57" s="18" t="s">
        <v>460</v>
      </c>
      <c r="J57" s="7">
        <v>250000</v>
      </c>
      <c r="K57" s="11" t="s">
        <v>85</v>
      </c>
      <c r="L57" s="11" t="s">
        <v>702</v>
      </c>
      <c r="M57" s="4" t="s">
        <v>87</v>
      </c>
      <c r="N57">
        <v>187</v>
      </c>
      <c r="O57" s="2" t="s">
        <v>131</v>
      </c>
      <c r="P57" s="2">
        <v>1</v>
      </c>
      <c r="Q57" s="1">
        <v>45658</v>
      </c>
      <c r="R57" s="1">
        <v>46022</v>
      </c>
      <c r="S57" s="2" t="s">
        <v>163</v>
      </c>
      <c r="T57" s="2"/>
      <c r="U57" s="2"/>
      <c r="V57" s="2">
        <v>0</v>
      </c>
    </row>
    <row r="58" spans="1:22" x14ac:dyDescent="0.3">
      <c r="A58">
        <v>133862</v>
      </c>
      <c r="B58" s="2" t="s">
        <v>143</v>
      </c>
      <c r="C58" s="2" t="s">
        <v>144</v>
      </c>
      <c r="D58" s="4" t="s">
        <v>766</v>
      </c>
      <c r="E58" s="4" t="s">
        <v>292</v>
      </c>
      <c r="F58" s="2">
        <v>34</v>
      </c>
      <c r="G58" s="32" t="s">
        <v>68</v>
      </c>
      <c r="H58" s="1">
        <v>33056</v>
      </c>
      <c r="I58" s="18" t="s">
        <v>460</v>
      </c>
      <c r="J58" s="7">
        <v>225000</v>
      </c>
      <c r="K58" s="11" t="s">
        <v>358</v>
      </c>
      <c r="L58" s="11" t="s">
        <v>358</v>
      </c>
      <c r="M58" s="4" t="s">
        <v>66</v>
      </c>
      <c r="N58">
        <v>169</v>
      </c>
      <c r="O58" s="2" t="s">
        <v>131</v>
      </c>
      <c r="P58" s="2">
        <v>0</v>
      </c>
      <c r="Q58" s="1">
        <v>44197</v>
      </c>
      <c r="R58" s="1">
        <v>46022</v>
      </c>
      <c r="S58" s="2" t="s">
        <v>163</v>
      </c>
      <c r="T58" s="2" t="s">
        <v>165</v>
      </c>
      <c r="U58" s="2" t="s">
        <v>166</v>
      </c>
      <c r="V58" s="2">
        <v>0</v>
      </c>
    </row>
    <row r="59" spans="1:22" x14ac:dyDescent="0.3">
      <c r="A59">
        <v>47435</v>
      </c>
      <c r="B59" s="2" t="s">
        <v>569</v>
      </c>
      <c r="C59" s="2" t="s">
        <v>67</v>
      </c>
      <c r="D59" s="4" t="s">
        <v>773</v>
      </c>
      <c r="E59" s="4" t="s">
        <v>293</v>
      </c>
      <c r="F59" s="2">
        <v>38</v>
      </c>
      <c r="G59" s="32" t="s">
        <v>68</v>
      </c>
      <c r="H59" s="1">
        <v>31881</v>
      </c>
      <c r="I59" s="18" t="s">
        <v>460</v>
      </c>
      <c r="J59" s="7">
        <v>125000</v>
      </c>
      <c r="K59" s="11" t="s">
        <v>359</v>
      </c>
      <c r="L59" s="11" t="s">
        <v>359</v>
      </c>
      <c r="M59" s="4" t="s">
        <v>69</v>
      </c>
      <c r="N59">
        <v>179</v>
      </c>
      <c r="O59" s="2" t="s">
        <v>131</v>
      </c>
      <c r="P59" s="2">
        <v>1</v>
      </c>
      <c r="Q59" s="1">
        <v>45293</v>
      </c>
      <c r="R59" s="1">
        <v>46022</v>
      </c>
      <c r="S59" s="2" t="s">
        <v>163</v>
      </c>
      <c r="T59" s="2"/>
      <c r="U59" s="2"/>
      <c r="V59" s="2">
        <v>0</v>
      </c>
    </row>
    <row r="60" spans="1:22" x14ac:dyDescent="0.3">
      <c r="A60">
        <v>1650235</v>
      </c>
      <c r="B60" s="2" t="s">
        <v>149</v>
      </c>
      <c r="C60" s="2" t="s">
        <v>150</v>
      </c>
      <c r="D60" s="4" t="s">
        <v>767</v>
      </c>
      <c r="E60" s="4" t="s">
        <v>294</v>
      </c>
      <c r="F60" s="2">
        <v>17</v>
      </c>
      <c r="G60" s="32" t="s">
        <v>68</v>
      </c>
      <c r="H60" s="1">
        <v>39424</v>
      </c>
      <c r="I60" s="18" t="s">
        <v>462</v>
      </c>
      <c r="J60" s="7">
        <v>850000</v>
      </c>
      <c r="K60" s="11" t="s">
        <v>334</v>
      </c>
      <c r="L60" s="11" t="s">
        <v>334</v>
      </c>
      <c r="M60" s="4" t="s">
        <v>66</v>
      </c>
      <c r="N60">
        <v>168</v>
      </c>
      <c r="O60" s="2" t="s">
        <v>132</v>
      </c>
      <c r="P60" s="2">
        <v>0</v>
      </c>
      <c r="Q60" s="1">
        <v>45292</v>
      </c>
      <c r="R60" s="1">
        <v>46387</v>
      </c>
      <c r="S60" s="2" t="s">
        <v>165</v>
      </c>
      <c r="T60" s="2" t="s">
        <v>166</v>
      </c>
      <c r="U60" s="2"/>
      <c r="V60" s="2">
        <v>0</v>
      </c>
    </row>
    <row r="61" spans="1:22" x14ac:dyDescent="0.3">
      <c r="A61">
        <v>1477138</v>
      </c>
      <c r="B61" s="2" t="s">
        <v>250</v>
      </c>
      <c r="C61" s="2" t="s">
        <v>251</v>
      </c>
      <c r="D61" s="4" t="s">
        <v>768</v>
      </c>
      <c r="E61" s="4" t="s">
        <v>302</v>
      </c>
      <c r="F61" s="2">
        <v>19</v>
      </c>
      <c r="G61" s="32" t="s">
        <v>68</v>
      </c>
      <c r="H61" s="1">
        <v>38609</v>
      </c>
      <c r="I61" s="18" t="s">
        <v>462</v>
      </c>
      <c r="J61" s="7">
        <v>325000</v>
      </c>
      <c r="K61" s="11" t="s">
        <v>321</v>
      </c>
      <c r="L61" s="11" t="s">
        <v>321</v>
      </c>
      <c r="M61" s="4" t="s">
        <v>66</v>
      </c>
      <c r="N61">
        <v>168</v>
      </c>
      <c r="O61" s="2" t="s">
        <v>131</v>
      </c>
      <c r="P61" s="2">
        <v>0</v>
      </c>
      <c r="Q61" s="1">
        <v>45292</v>
      </c>
      <c r="R61" s="1">
        <v>46387</v>
      </c>
      <c r="S61" s="2" t="s">
        <v>184</v>
      </c>
      <c r="T61" s="2" t="s">
        <v>186</v>
      </c>
      <c r="U61" s="2"/>
      <c r="V61" s="2">
        <v>0</v>
      </c>
    </row>
    <row r="62" spans="1:22" x14ac:dyDescent="0.3">
      <c r="A62">
        <v>1415942</v>
      </c>
      <c r="B62" s="2" t="s">
        <v>252</v>
      </c>
      <c r="C62" s="2" t="s">
        <v>253</v>
      </c>
      <c r="D62" s="4" t="s">
        <v>769</v>
      </c>
      <c r="E62" s="4" t="s">
        <v>303</v>
      </c>
      <c r="F62" s="2">
        <v>20</v>
      </c>
      <c r="G62" s="32" t="s">
        <v>68</v>
      </c>
      <c r="H62" s="1">
        <v>38217</v>
      </c>
      <c r="I62" s="18" t="s">
        <v>461</v>
      </c>
      <c r="J62" s="7">
        <v>900000</v>
      </c>
      <c r="K62" s="11" t="s">
        <v>320</v>
      </c>
      <c r="L62" s="11" t="s">
        <v>320</v>
      </c>
      <c r="M62" s="4" t="s">
        <v>66</v>
      </c>
      <c r="N62">
        <v>172</v>
      </c>
      <c r="O62" s="2" t="s">
        <v>131</v>
      </c>
      <c r="P62" s="2">
        <v>0</v>
      </c>
      <c r="Q62" s="1">
        <v>45673</v>
      </c>
      <c r="R62" s="1">
        <v>47118</v>
      </c>
      <c r="S62" s="2" t="s">
        <v>184</v>
      </c>
      <c r="T62" s="2" t="s">
        <v>188</v>
      </c>
      <c r="U62" s="2" t="s">
        <v>169</v>
      </c>
      <c r="V62" s="2">
        <v>1</v>
      </c>
    </row>
    <row r="63" spans="1:22" x14ac:dyDescent="0.3">
      <c r="A63">
        <v>1020999</v>
      </c>
      <c r="B63" s="2" t="s">
        <v>27</v>
      </c>
      <c r="C63" s="2" t="s">
        <v>145</v>
      </c>
      <c r="D63" s="4" t="s">
        <v>790</v>
      </c>
      <c r="E63" s="4" t="s">
        <v>295</v>
      </c>
      <c r="F63" s="2">
        <v>28</v>
      </c>
      <c r="G63" s="33" t="s">
        <v>63</v>
      </c>
      <c r="H63" s="1">
        <v>35558</v>
      </c>
      <c r="I63" s="18" t="s">
        <v>460</v>
      </c>
      <c r="J63" s="7">
        <v>700000</v>
      </c>
      <c r="K63" s="11" t="s">
        <v>360</v>
      </c>
      <c r="L63" s="11" t="s">
        <v>345</v>
      </c>
      <c r="M63" s="4" t="s">
        <v>66</v>
      </c>
      <c r="N63">
        <v>173</v>
      </c>
      <c r="O63" s="2" t="s">
        <v>131</v>
      </c>
      <c r="P63" s="2">
        <v>0</v>
      </c>
      <c r="Q63" s="1">
        <v>44927</v>
      </c>
      <c r="R63" s="1">
        <v>46022</v>
      </c>
      <c r="S63" s="2" t="s">
        <v>163</v>
      </c>
      <c r="T63" s="2" t="s">
        <v>165</v>
      </c>
      <c r="U63" s="2" t="s">
        <v>166</v>
      </c>
      <c r="V63" s="2">
        <v>0</v>
      </c>
    </row>
    <row r="64" spans="1:22" x14ac:dyDescent="0.3">
      <c r="A64">
        <v>924783</v>
      </c>
      <c r="B64" s="2" t="s">
        <v>44</v>
      </c>
      <c r="C64" s="2" t="s">
        <v>45</v>
      </c>
      <c r="D64" s="4" t="s">
        <v>770</v>
      </c>
      <c r="E64" s="4" t="s">
        <v>296</v>
      </c>
      <c r="F64" s="2">
        <v>26</v>
      </c>
      <c r="G64" s="33" t="s">
        <v>63</v>
      </c>
      <c r="H64" s="1">
        <v>36307</v>
      </c>
      <c r="I64" s="18" t="s">
        <v>460</v>
      </c>
      <c r="J64" s="7">
        <v>1200000</v>
      </c>
      <c r="K64" s="11" t="s">
        <v>321</v>
      </c>
      <c r="L64" s="11" t="s">
        <v>321</v>
      </c>
      <c r="M64" s="4" t="s">
        <v>66</v>
      </c>
      <c r="N64">
        <v>175</v>
      </c>
      <c r="O64" s="2" t="s">
        <v>131</v>
      </c>
      <c r="P64" s="2">
        <v>0</v>
      </c>
      <c r="Q64" s="1">
        <v>45301</v>
      </c>
      <c r="R64" s="1">
        <v>46387</v>
      </c>
      <c r="S64" s="2" t="s">
        <v>184</v>
      </c>
      <c r="T64" s="2" t="s">
        <v>208</v>
      </c>
      <c r="U64" s="2"/>
      <c r="V64" s="2">
        <v>0</v>
      </c>
    </row>
    <row r="65" spans="1:23" x14ac:dyDescent="0.3">
      <c r="A65">
        <v>1016972</v>
      </c>
      <c r="B65" s="2" t="s">
        <v>46</v>
      </c>
      <c r="C65" s="2" t="s">
        <v>47</v>
      </c>
      <c r="D65" s="4" t="s">
        <v>771</v>
      </c>
      <c r="E65" s="4" t="s">
        <v>297</v>
      </c>
      <c r="F65" s="2">
        <v>29</v>
      </c>
      <c r="G65" s="33" t="s">
        <v>63</v>
      </c>
      <c r="H65" s="1">
        <v>35201</v>
      </c>
      <c r="I65" s="18" t="s">
        <v>460</v>
      </c>
      <c r="J65" s="7">
        <v>900000</v>
      </c>
      <c r="K65" s="11" t="s">
        <v>361</v>
      </c>
      <c r="L65" s="11" t="s">
        <v>341</v>
      </c>
      <c r="M65" s="4" t="s">
        <v>66</v>
      </c>
      <c r="N65">
        <v>183</v>
      </c>
      <c r="O65" s="2" t="s">
        <v>132</v>
      </c>
      <c r="P65" s="2">
        <v>0</v>
      </c>
      <c r="Q65" s="1">
        <v>44937</v>
      </c>
      <c r="R65" s="1">
        <v>46387</v>
      </c>
      <c r="S65" s="2" t="s">
        <v>163</v>
      </c>
      <c r="T65" s="2"/>
      <c r="U65" s="2"/>
      <c r="V65" s="2">
        <v>0</v>
      </c>
    </row>
    <row r="66" spans="1:23" x14ac:dyDescent="0.3">
      <c r="A66">
        <v>176139</v>
      </c>
      <c r="B66" s="2" t="s">
        <v>48</v>
      </c>
      <c r="C66" s="2" t="s">
        <v>43</v>
      </c>
      <c r="D66" s="4" t="s">
        <v>772</v>
      </c>
      <c r="E66" s="4" t="s">
        <v>298</v>
      </c>
      <c r="F66" s="2">
        <v>31</v>
      </c>
      <c r="G66" s="33" t="s">
        <v>63</v>
      </c>
      <c r="H66" s="1">
        <v>34468</v>
      </c>
      <c r="I66" s="18" t="s">
        <v>460</v>
      </c>
      <c r="J66" s="7">
        <v>1000000</v>
      </c>
      <c r="K66" s="11" t="s">
        <v>321</v>
      </c>
      <c r="L66" s="11" t="s">
        <v>321</v>
      </c>
      <c r="M66" s="4" t="s">
        <v>66</v>
      </c>
      <c r="N66">
        <v>170</v>
      </c>
      <c r="O66" s="2" t="s">
        <v>132</v>
      </c>
      <c r="P66" s="2">
        <v>0</v>
      </c>
      <c r="Q66" s="1">
        <v>45658</v>
      </c>
      <c r="R66" s="1">
        <v>47118</v>
      </c>
      <c r="S66" s="2" t="s">
        <v>165</v>
      </c>
      <c r="T66" s="2" t="s">
        <v>163</v>
      </c>
      <c r="U66" s="2" t="s">
        <v>208</v>
      </c>
      <c r="V66" s="2">
        <v>0</v>
      </c>
    </row>
    <row r="67" spans="1:23" x14ac:dyDescent="0.3">
      <c r="A67">
        <v>1415941</v>
      </c>
      <c r="B67" s="2" t="s">
        <v>16</v>
      </c>
      <c r="C67" s="2" t="s">
        <v>780</v>
      </c>
      <c r="D67" s="4" t="s">
        <v>779</v>
      </c>
      <c r="E67" s="4" t="s">
        <v>299</v>
      </c>
      <c r="F67" s="2">
        <v>22</v>
      </c>
      <c r="G67" s="34" t="s">
        <v>54</v>
      </c>
      <c r="H67" s="1">
        <v>37651</v>
      </c>
      <c r="I67" s="18" t="s">
        <v>461</v>
      </c>
      <c r="J67" s="7">
        <v>400000</v>
      </c>
      <c r="K67" s="11" t="s">
        <v>321</v>
      </c>
      <c r="L67" s="11" t="s">
        <v>321</v>
      </c>
      <c r="M67" s="4" t="s">
        <v>66</v>
      </c>
      <c r="N67">
        <v>167</v>
      </c>
      <c r="O67" s="2" t="s">
        <v>131</v>
      </c>
      <c r="P67" s="2">
        <v>0</v>
      </c>
      <c r="Q67" s="1">
        <v>45658</v>
      </c>
      <c r="R67" s="1">
        <v>46022</v>
      </c>
      <c r="S67" s="2" t="s">
        <v>188</v>
      </c>
      <c r="T67" s="2" t="s">
        <v>208</v>
      </c>
      <c r="U67" s="2" t="s">
        <v>184</v>
      </c>
      <c r="V67" s="2">
        <v>0</v>
      </c>
    </row>
    <row r="68" spans="1:23" x14ac:dyDescent="0.3">
      <c r="A68">
        <v>876931</v>
      </c>
      <c r="B68" s="2" t="s">
        <v>41</v>
      </c>
      <c r="C68" s="2" t="s">
        <v>794</v>
      </c>
      <c r="D68" s="4" t="s">
        <v>793</v>
      </c>
      <c r="E68" s="4" t="s">
        <v>300</v>
      </c>
      <c r="F68" s="2">
        <v>27</v>
      </c>
      <c r="G68" s="34" t="s">
        <v>54</v>
      </c>
      <c r="H68" s="1">
        <v>35869</v>
      </c>
      <c r="I68" s="18" t="s">
        <v>460</v>
      </c>
      <c r="J68" s="7">
        <v>300000</v>
      </c>
      <c r="K68" s="11" t="s">
        <v>322</v>
      </c>
      <c r="L68" s="11" t="s">
        <v>326</v>
      </c>
      <c r="M68" s="4" t="s">
        <v>66</v>
      </c>
      <c r="N68">
        <v>178</v>
      </c>
      <c r="O68" s="2" t="s">
        <v>131</v>
      </c>
      <c r="P68" s="2">
        <v>0</v>
      </c>
      <c r="Q68" s="1">
        <v>45658</v>
      </c>
      <c r="R68" s="1">
        <v>46022</v>
      </c>
      <c r="S68" s="2" t="s">
        <v>208</v>
      </c>
      <c r="T68" s="2" t="s">
        <v>165</v>
      </c>
      <c r="U68" s="2" t="s">
        <v>166</v>
      </c>
      <c r="V68" s="2">
        <v>0</v>
      </c>
    </row>
    <row r="69" spans="1:23" x14ac:dyDescent="0.3">
      <c r="A69">
        <v>805451</v>
      </c>
      <c r="B69" s="2" t="s">
        <v>659</v>
      </c>
      <c r="C69" s="2" t="s">
        <v>110</v>
      </c>
      <c r="D69" s="4" t="s">
        <v>796</v>
      </c>
      <c r="E69" s="4" t="s">
        <v>700</v>
      </c>
      <c r="F69" s="2">
        <v>31</v>
      </c>
      <c r="G69" s="34" t="s">
        <v>54</v>
      </c>
      <c r="H69" s="1">
        <v>34200</v>
      </c>
      <c r="I69" s="18" t="s">
        <v>460</v>
      </c>
      <c r="J69" s="7">
        <v>350000</v>
      </c>
      <c r="K69" s="11" t="s">
        <v>703</v>
      </c>
      <c r="L69" s="11" t="s">
        <v>704</v>
      </c>
      <c r="M69" s="4" t="s">
        <v>105</v>
      </c>
      <c r="N69">
        <v>188</v>
      </c>
      <c r="O69" s="2" t="s">
        <v>131</v>
      </c>
      <c r="P69" s="2">
        <v>1</v>
      </c>
      <c r="Q69" s="1">
        <v>45292</v>
      </c>
      <c r="R69" s="1">
        <v>46022</v>
      </c>
      <c r="S69" s="2" t="s">
        <v>163</v>
      </c>
      <c r="T69" s="2"/>
      <c r="U69" s="2"/>
      <c r="V69" s="2">
        <v>0</v>
      </c>
    </row>
    <row r="70" spans="1:23" x14ac:dyDescent="0.3">
      <c r="A70">
        <v>895364</v>
      </c>
      <c r="B70" s="2" t="s">
        <v>804</v>
      </c>
      <c r="C70" s="2" t="s">
        <v>805</v>
      </c>
      <c r="D70" s="4" t="s">
        <v>806</v>
      </c>
      <c r="E70" s="4" t="s">
        <v>807</v>
      </c>
      <c r="F70" s="2">
        <v>30</v>
      </c>
      <c r="G70" s="3" t="s">
        <v>55</v>
      </c>
      <c r="H70" s="1">
        <v>34746</v>
      </c>
      <c r="I70" s="18" t="s">
        <v>460</v>
      </c>
      <c r="J70" s="7">
        <v>400000</v>
      </c>
      <c r="K70" s="11" t="s">
        <v>808</v>
      </c>
      <c r="L70" s="11" t="s">
        <v>809</v>
      </c>
      <c r="M70" s="4" t="s">
        <v>93</v>
      </c>
      <c r="N70">
        <v>182</v>
      </c>
      <c r="O70" s="2" t="s">
        <v>131</v>
      </c>
      <c r="P70" s="2">
        <v>0</v>
      </c>
      <c r="Q70" s="1">
        <v>45662</v>
      </c>
      <c r="R70" s="1">
        <v>45832</v>
      </c>
      <c r="S70" s="2" t="s">
        <v>165</v>
      </c>
      <c r="T70" s="2" t="s">
        <v>166</v>
      </c>
      <c r="U70" s="2"/>
      <c r="V70" s="2">
        <v>0</v>
      </c>
      <c r="W70" s="6"/>
    </row>
  </sheetData>
  <conditionalFormatting sqref="F2:F1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0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:Q100">
    <cfRule type="colorScale" priority="11">
      <colorScale>
        <cfvo type="min"/>
        <cfvo type="percentile" val="95"/>
        <cfvo type="max"/>
        <color rgb="FFF8696B"/>
        <color theme="7" tint="0.59999389629810485"/>
        <color rgb="FF63BE7B"/>
      </colorScale>
    </cfRule>
  </conditionalFormatting>
  <conditionalFormatting sqref="R2:R100">
    <cfRule type="colorScale" priority="13">
      <colorScale>
        <cfvo type="min"/>
        <cfvo type="percentile" val="85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4603-AB0B-463A-ACDE-785698A01293}">
  <dimension ref="A1:X69"/>
  <sheetViews>
    <sheetView zoomScale="73" zoomScaleNormal="73" workbookViewId="0">
      <selection activeCell="A2" sqref="A2"/>
    </sheetView>
  </sheetViews>
  <sheetFormatPr baseColWidth="10" defaultRowHeight="14.4" x14ac:dyDescent="0.3"/>
  <cols>
    <col min="1" max="1" width="10.109375" bestFit="1" customWidth="1"/>
    <col min="2" max="2" width="12.77734375" bestFit="1" customWidth="1"/>
    <col min="3" max="3" width="12.33203125" bestFit="1" customWidth="1"/>
    <col min="4" max="4" width="22.33203125" bestFit="1" customWidth="1"/>
    <col min="5" max="5" width="12.44140625" bestFit="1" customWidth="1"/>
    <col min="6" max="6" width="13.88671875" style="2" bestFit="1" customWidth="1"/>
    <col min="7" max="14" width="13.88671875" bestFit="1" customWidth="1"/>
    <col min="15" max="23" width="14.88671875" bestFit="1" customWidth="1"/>
    <col min="24" max="24" width="12.6640625" bestFit="1" customWidth="1"/>
  </cols>
  <sheetData>
    <row r="1" spans="1:24" x14ac:dyDescent="0.3">
      <c r="A1" t="s">
        <v>467</v>
      </c>
      <c r="B1" t="s">
        <v>71</v>
      </c>
      <c r="C1" t="s">
        <v>70</v>
      </c>
      <c r="D1" t="s">
        <v>723</v>
      </c>
      <c r="E1" t="s">
        <v>64</v>
      </c>
      <c r="F1" s="2" t="s">
        <v>705</v>
      </c>
      <c r="G1" t="s">
        <v>706</v>
      </c>
      <c r="H1" t="s">
        <v>707</v>
      </c>
      <c r="I1" t="s">
        <v>708</v>
      </c>
      <c r="J1" t="s">
        <v>709</v>
      </c>
      <c r="K1" t="s">
        <v>710</v>
      </c>
      <c r="L1" t="s">
        <v>711</v>
      </c>
      <c r="M1" t="s">
        <v>712</v>
      </c>
      <c r="N1" t="s">
        <v>713</v>
      </c>
      <c r="O1" t="s">
        <v>714</v>
      </c>
      <c r="P1" t="s">
        <v>715</v>
      </c>
      <c r="Q1" t="s">
        <v>716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774</v>
      </c>
    </row>
    <row r="2" spans="1:24" x14ac:dyDescent="0.3">
      <c r="A2">
        <v>588144</v>
      </c>
      <c r="B2" s="2"/>
      <c r="C2" s="2"/>
      <c r="D2" s="4"/>
      <c r="E2" s="2" t="s">
        <v>66</v>
      </c>
      <c r="F2" s="2">
        <v>0</v>
      </c>
      <c r="G2" s="2">
        <v>3</v>
      </c>
      <c r="H2" s="2">
        <v>3</v>
      </c>
      <c r="I2" s="2">
        <v>1</v>
      </c>
      <c r="J2" s="2">
        <v>0</v>
      </c>
      <c r="K2" s="2">
        <v>2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1</v>
      </c>
      <c r="R2" s="2">
        <v>1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f>SUM(F2:W2)</f>
        <v>12</v>
      </c>
    </row>
    <row r="3" spans="1:24" x14ac:dyDescent="0.3">
      <c r="A3">
        <v>883396</v>
      </c>
      <c r="B3" s="2"/>
      <c r="C3" s="2"/>
      <c r="D3" s="4"/>
      <c r="E3" s="2" t="s">
        <v>66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>
        <f t="shared" ref="X3:X66" si="0">SUM(F3:W3)</f>
        <v>0</v>
      </c>
    </row>
    <row r="4" spans="1:24" x14ac:dyDescent="0.3">
      <c r="A4">
        <v>590310</v>
      </c>
      <c r="B4" s="2"/>
      <c r="C4" s="2"/>
      <c r="D4" s="4"/>
      <c r="E4" s="2" t="s">
        <v>66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>
        <f t="shared" si="0"/>
        <v>0</v>
      </c>
    </row>
    <row r="5" spans="1:24" x14ac:dyDescent="0.3">
      <c r="A5">
        <v>1650222</v>
      </c>
      <c r="B5" s="2"/>
      <c r="C5" s="2"/>
      <c r="D5" s="4"/>
      <c r="E5" s="2" t="s">
        <v>66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>
        <f t="shared" si="0"/>
        <v>0</v>
      </c>
    </row>
    <row r="6" spans="1:24" x14ac:dyDescent="0.3">
      <c r="A6">
        <v>1644875</v>
      </c>
      <c r="B6" s="2"/>
      <c r="C6" s="2"/>
      <c r="D6" s="4"/>
      <c r="E6" s="2" t="s">
        <v>66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1</v>
      </c>
      <c r="U6" s="2">
        <v>0</v>
      </c>
      <c r="V6" s="2">
        <v>0</v>
      </c>
      <c r="W6" s="2">
        <v>0</v>
      </c>
      <c r="X6" s="2">
        <f t="shared" si="0"/>
        <v>2</v>
      </c>
    </row>
    <row r="7" spans="1:24" x14ac:dyDescent="0.3">
      <c r="A7">
        <v>1109858</v>
      </c>
      <c r="B7" s="2"/>
      <c r="C7" s="2"/>
      <c r="D7" s="4"/>
      <c r="E7" s="2" t="s">
        <v>66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f t="shared" si="0"/>
        <v>0</v>
      </c>
    </row>
    <row r="8" spans="1:24" x14ac:dyDescent="0.3">
      <c r="A8">
        <v>1096363</v>
      </c>
      <c r="B8" s="2"/>
      <c r="C8" s="2"/>
      <c r="D8" s="4"/>
      <c r="E8" s="2" t="s">
        <v>93</v>
      </c>
      <c r="F8" s="2">
        <v>0</v>
      </c>
      <c r="G8" s="2">
        <v>2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1</v>
      </c>
      <c r="Q8" s="2">
        <v>0</v>
      </c>
      <c r="R8" s="2">
        <v>0</v>
      </c>
      <c r="S8" s="2">
        <v>1</v>
      </c>
      <c r="T8" s="2">
        <v>1</v>
      </c>
      <c r="U8" s="2">
        <v>0</v>
      </c>
      <c r="V8" s="2">
        <v>0</v>
      </c>
      <c r="W8" s="2">
        <v>0</v>
      </c>
      <c r="X8" s="2">
        <f t="shared" si="0"/>
        <v>8</v>
      </c>
    </row>
    <row r="9" spans="1:24" x14ac:dyDescent="0.3">
      <c r="A9">
        <v>1476736</v>
      </c>
      <c r="B9" s="2"/>
      <c r="C9" s="2"/>
      <c r="D9" s="4"/>
      <c r="E9" s="2" t="s">
        <v>93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f t="shared" si="0"/>
        <v>1</v>
      </c>
    </row>
    <row r="10" spans="1:24" x14ac:dyDescent="0.3">
      <c r="A10">
        <v>31175</v>
      </c>
      <c r="B10" s="2"/>
      <c r="C10" s="2"/>
      <c r="D10" s="4"/>
      <c r="E10" s="2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f t="shared" si="0"/>
        <v>0</v>
      </c>
    </row>
    <row r="11" spans="1:24" x14ac:dyDescent="0.3">
      <c r="A11">
        <v>338</v>
      </c>
      <c r="B11" s="2"/>
      <c r="C11" s="2"/>
      <c r="D11" s="4"/>
      <c r="E11" s="2" t="s">
        <v>66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f t="shared" si="0"/>
        <v>0</v>
      </c>
    </row>
    <row r="12" spans="1:24" x14ac:dyDescent="0.3">
      <c r="A12">
        <v>2039604</v>
      </c>
      <c r="B12" s="2"/>
      <c r="C12" s="2"/>
      <c r="D12" s="4"/>
      <c r="E12" s="2" t="s">
        <v>66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>
        <f t="shared" si="0"/>
        <v>0</v>
      </c>
    </row>
    <row r="13" spans="1:24" x14ac:dyDescent="0.3">
      <c r="A13">
        <v>1482438</v>
      </c>
      <c r="B13" s="2"/>
      <c r="C13" s="2"/>
      <c r="D13" s="4"/>
      <c r="E13" s="2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>
        <f t="shared" si="0"/>
        <v>0</v>
      </c>
    </row>
    <row r="14" spans="1:24" x14ac:dyDescent="0.3">
      <c r="A14">
        <v>338957</v>
      </c>
      <c r="B14" s="2"/>
      <c r="C14" s="2"/>
      <c r="D14" s="4"/>
      <c r="E14" s="2" t="s">
        <v>87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f t="shared" si="0"/>
        <v>2</v>
      </c>
    </row>
    <row r="15" spans="1:24" x14ac:dyDescent="0.3">
      <c r="A15">
        <v>873806</v>
      </c>
      <c r="B15" s="2"/>
      <c r="C15" s="2"/>
      <c r="D15" s="4"/>
      <c r="E15" s="2" t="s">
        <v>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f t="shared" si="0"/>
        <v>0</v>
      </c>
    </row>
    <row r="16" spans="1:24" x14ac:dyDescent="0.3">
      <c r="A16">
        <v>980141</v>
      </c>
      <c r="B16" s="2"/>
      <c r="C16" s="2"/>
      <c r="D16" s="4"/>
      <c r="E16" s="2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f t="shared" si="0"/>
        <v>0</v>
      </c>
    </row>
    <row r="17" spans="1:24" x14ac:dyDescent="0.3">
      <c r="A17">
        <v>107625</v>
      </c>
      <c r="B17" s="2"/>
      <c r="C17" s="2"/>
      <c r="D17" s="4"/>
      <c r="E17" s="2" t="s">
        <v>66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f t="shared" si="0"/>
        <v>0</v>
      </c>
    </row>
    <row r="18" spans="1:24" x14ac:dyDescent="0.3">
      <c r="A18">
        <v>965759</v>
      </c>
      <c r="B18" s="2"/>
      <c r="C18" s="2"/>
      <c r="D18" s="4"/>
      <c r="E18" s="2" t="s">
        <v>66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f t="shared" si="0"/>
        <v>0</v>
      </c>
    </row>
    <row r="19" spans="1:24" x14ac:dyDescent="0.3">
      <c r="A19">
        <v>887125</v>
      </c>
      <c r="B19" s="2"/>
      <c r="C19" s="2"/>
      <c r="D19" s="4"/>
      <c r="E19" s="2" t="s">
        <v>66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>
        <f t="shared" si="0"/>
        <v>0</v>
      </c>
    </row>
    <row r="20" spans="1:24" x14ac:dyDescent="0.3">
      <c r="A20">
        <v>830746</v>
      </c>
      <c r="B20" s="2"/>
      <c r="C20" s="2"/>
      <c r="D20" s="4"/>
      <c r="E20" s="2" t="s">
        <v>93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f t="shared" si="0"/>
        <v>4</v>
      </c>
    </row>
    <row r="21" spans="1:24" x14ac:dyDescent="0.3">
      <c r="A21">
        <v>1839331</v>
      </c>
      <c r="B21" s="2"/>
      <c r="C21" s="2"/>
      <c r="D21" s="4"/>
      <c r="E21" s="2" t="s">
        <v>105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f t="shared" si="0"/>
        <v>2</v>
      </c>
    </row>
    <row r="22" spans="1:24" x14ac:dyDescent="0.3">
      <c r="A22">
        <v>1464276</v>
      </c>
      <c r="B22" s="2"/>
      <c r="C22" s="2"/>
      <c r="D22" s="4"/>
      <c r="E22" s="2" t="s">
        <v>113</v>
      </c>
      <c r="F22" s="2">
        <v>0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f t="shared" si="0"/>
        <v>3</v>
      </c>
    </row>
    <row r="23" spans="1:24" x14ac:dyDescent="0.3">
      <c r="A23">
        <v>931776</v>
      </c>
      <c r="B23" s="2"/>
      <c r="C23" s="2"/>
      <c r="D23" s="4"/>
      <c r="E23" s="2" t="s">
        <v>66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f t="shared" si="0"/>
        <v>0</v>
      </c>
    </row>
    <row r="24" spans="1:24" x14ac:dyDescent="0.3">
      <c r="A24">
        <v>906002</v>
      </c>
      <c r="B24" s="2"/>
      <c r="C24" s="2"/>
      <c r="D24" s="4"/>
      <c r="E24" s="2" t="s">
        <v>87</v>
      </c>
      <c r="F24" s="2">
        <v>1</v>
      </c>
      <c r="G24" s="2">
        <v>1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f t="shared" si="0"/>
        <v>5</v>
      </c>
    </row>
    <row r="25" spans="1:24" x14ac:dyDescent="0.3">
      <c r="A25">
        <v>898631</v>
      </c>
      <c r="B25" s="2"/>
      <c r="C25" s="2"/>
      <c r="D25" s="4"/>
      <c r="E25" s="2" t="s">
        <v>93</v>
      </c>
      <c r="F25" s="2">
        <v>0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f t="shared" si="0"/>
        <v>1</v>
      </c>
    </row>
    <row r="26" spans="1:24" x14ac:dyDescent="0.3">
      <c r="A26">
        <v>47447</v>
      </c>
      <c r="B26" s="2"/>
      <c r="C26" s="2"/>
      <c r="D26" s="4"/>
      <c r="E26" s="2" t="s">
        <v>66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f t="shared" si="0"/>
        <v>0</v>
      </c>
    </row>
    <row r="27" spans="1:24" x14ac:dyDescent="0.3">
      <c r="A27">
        <v>954811</v>
      </c>
      <c r="B27" s="2"/>
      <c r="C27" s="2"/>
      <c r="D27" s="4"/>
      <c r="E27" s="2" t="s">
        <v>66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>
        <f t="shared" si="0"/>
        <v>0</v>
      </c>
    </row>
    <row r="28" spans="1:24" x14ac:dyDescent="0.3">
      <c r="A28">
        <v>960220</v>
      </c>
      <c r="B28" s="2"/>
      <c r="C28" s="2"/>
      <c r="D28" s="4"/>
      <c r="E28" s="2" t="s">
        <v>93</v>
      </c>
      <c r="F28" s="2">
        <v>1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2</v>
      </c>
      <c r="V28" s="2">
        <v>0</v>
      </c>
      <c r="W28" s="2">
        <v>0</v>
      </c>
      <c r="X28" s="2">
        <f t="shared" si="0"/>
        <v>7</v>
      </c>
    </row>
    <row r="29" spans="1:24" x14ac:dyDescent="0.3">
      <c r="A29">
        <v>1016982</v>
      </c>
      <c r="B29" s="2"/>
      <c r="C29" s="2"/>
      <c r="D29" s="4"/>
      <c r="E29" s="2" t="s">
        <v>66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f t="shared" si="0"/>
        <v>0</v>
      </c>
    </row>
    <row r="30" spans="1:24" x14ac:dyDescent="0.3">
      <c r="A30">
        <v>973678</v>
      </c>
      <c r="B30" s="2"/>
      <c r="C30" s="2"/>
      <c r="D30" s="4"/>
      <c r="E30" s="2" t="s">
        <v>66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f t="shared" si="0"/>
        <v>0</v>
      </c>
    </row>
    <row r="31" spans="1:24" x14ac:dyDescent="0.3">
      <c r="A31">
        <v>325609</v>
      </c>
      <c r="B31" s="2"/>
      <c r="C31" s="2"/>
      <c r="D31" s="4"/>
      <c r="E31" s="2" t="s">
        <v>93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2</v>
      </c>
      <c r="M31" s="2">
        <v>0</v>
      </c>
      <c r="N31" s="2">
        <v>1</v>
      </c>
      <c r="O31" s="2">
        <v>1</v>
      </c>
      <c r="P31" s="2">
        <v>2</v>
      </c>
      <c r="Q31" s="2">
        <v>1</v>
      </c>
      <c r="R31" s="2">
        <v>1</v>
      </c>
      <c r="S31" s="2">
        <v>2</v>
      </c>
      <c r="T31" s="2">
        <v>0</v>
      </c>
      <c r="U31" s="2">
        <v>0</v>
      </c>
      <c r="V31" s="2">
        <v>0</v>
      </c>
      <c r="W31" s="2">
        <v>0</v>
      </c>
      <c r="X31" s="2">
        <f t="shared" si="0"/>
        <v>11</v>
      </c>
    </row>
    <row r="32" spans="1:24" x14ac:dyDescent="0.3">
      <c r="A32">
        <v>829029</v>
      </c>
      <c r="B32" s="2"/>
      <c r="C32" s="2"/>
      <c r="D32" s="4"/>
      <c r="E32" s="2" t="s">
        <v>93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f t="shared" si="0"/>
        <v>2</v>
      </c>
    </row>
    <row r="33" spans="1:24" x14ac:dyDescent="0.3">
      <c r="A33">
        <v>586956</v>
      </c>
      <c r="B33" s="2"/>
      <c r="C33" s="2"/>
      <c r="D33" s="4"/>
      <c r="E33" s="2" t="s">
        <v>93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f t="shared" si="0"/>
        <v>1</v>
      </c>
    </row>
    <row r="34" spans="1:24" x14ac:dyDescent="0.3">
      <c r="A34">
        <v>923196</v>
      </c>
      <c r="B34" s="2"/>
      <c r="C34" s="2"/>
      <c r="D34" s="4"/>
      <c r="E34" s="2" t="s">
        <v>93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f t="shared" si="0"/>
        <v>4</v>
      </c>
    </row>
    <row r="35" spans="1:24" x14ac:dyDescent="0.3">
      <c r="A35">
        <v>1479165</v>
      </c>
      <c r="B35" s="2"/>
      <c r="C35" s="2"/>
      <c r="D35" s="4"/>
      <c r="E35" s="2" t="s">
        <v>66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>
        <f t="shared" si="0"/>
        <v>0</v>
      </c>
    </row>
    <row r="36" spans="1:24" x14ac:dyDescent="0.3">
      <c r="A36">
        <v>883296</v>
      </c>
      <c r="B36" s="2"/>
      <c r="C36" s="2"/>
      <c r="D36" s="4"/>
      <c r="E36" s="2" t="s">
        <v>66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>
        <f t="shared" si="0"/>
        <v>0</v>
      </c>
    </row>
    <row r="37" spans="1:24" x14ac:dyDescent="0.3">
      <c r="A37">
        <v>846366</v>
      </c>
      <c r="B37" s="2"/>
      <c r="C37" s="2"/>
      <c r="D37" s="4"/>
      <c r="E37" s="2" t="s">
        <v>66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>
        <f t="shared" si="0"/>
        <v>0</v>
      </c>
    </row>
    <row r="38" spans="1:24" x14ac:dyDescent="0.3">
      <c r="A38">
        <v>1466382</v>
      </c>
      <c r="B38" s="2"/>
      <c r="C38" s="2"/>
      <c r="D38" s="4"/>
      <c r="E38" s="2" t="s">
        <v>93</v>
      </c>
      <c r="F38" s="2">
        <v>2</v>
      </c>
      <c r="G38" s="2">
        <v>1</v>
      </c>
      <c r="H38" s="2">
        <v>1</v>
      </c>
      <c r="I38" s="2">
        <v>0</v>
      </c>
      <c r="J38" s="2">
        <v>0</v>
      </c>
      <c r="K38" s="2">
        <v>1</v>
      </c>
      <c r="L38" s="2">
        <v>1</v>
      </c>
      <c r="M38" s="2">
        <v>0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2</v>
      </c>
      <c r="T38" s="2">
        <v>1</v>
      </c>
      <c r="U38" s="2">
        <v>0</v>
      </c>
      <c r="V38" s="2">
        <v>0</v>
      </c>
      <c r="W38" s="2">
        <v>0</v>
      </c>
      <c r="X38" s="2">
        <f t="shared" si="0"/>
        <v>10</v>
      </c>
    </row>
    <row r="39" spans="1:24" x14ac:dyDescent="0.3">
      <c r="A39">
        <v>1427104</v>
      </c>
      <c r="B39" s="2"/>
      <c r="C39" s="2"/>
      <c r="D39" s="4"/>
      <c r="E39" s="2" t="s">
        <v>66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>
        <f t="shared" si="0"/>
        <v>0</v>
      </c>
    </row>
    <row r="40" spans="1:24" x14ac:dyDescent="0.3">
      <c r="A40">
        <v>1121321</v>
      </c>
      <c r="B40" s="2"/>
      <c r="C40" s="2"/>
      <c r="D40" s="4"/>
      <c r="E40" s="2" t="s">
        <v>69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>
        <f t="shared" si="0"/>
        <v>0</v>
      </c>
    </row>
    <row r="41" spans="1:24" x14ac:dyDescent="0.3">
      <c r="A41">
        <v>339475</v>
      </c>
      <c r="B41" s="2"/>
      <c r="C41" s="2"/>
      <c r="D41" s="4"/>
      <c r="E41" s="2" t="s">
        <v>66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f t="shared" si="0"/>
        <v>0</v>
      </c>
    </row>
    <row r="42" spans="1:24" x14ac:dyDescent="0.3">
      <c r="A42">
        <v>1466550</v>
      </c>
      <c r="B42" s="2"/>
      <c r="C42" s="2"/>
      <c r="D42" s="4"/>
      <c r="E42" s="2" t="s">
        <v>66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>
        <f t="shared" si="0"/>
        <v>0</v>
      </c>
    </row>
    <row r="43" spans="1:24" x14ac:dyDescent="0.3">
      <c r="A43">
        <v>975919</v>
      </c>
      <c r="B43" s="2"/>
      <c r="C43" s="2"/>
      <c r="D43" s="4"/>
      <c r="E43" s="2" t="s">
        <v>66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f t="shared" si="0"/>
        <v>0</v>
      </c>
    </row>
    <row r="44" spans="1:24" x14ac:dyDescent="0.3">
      <c r="A44">
        <v>340553</v>
      </c>
      <c r="B44" s="2"/>
      <c r="C44" s="2"/>
      <c r="D44" s="4"/>
      <c r="E44" s="2" t="s">
        <v>93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>
        <f t="shared" si="0"/>
        <v>0</v>
      </c>
    </row>
    <row r="45" spans="1:24" x14ac:dyDescent="0.3">
      <c r="A45">
        <v>1086295</v>
      </c>
      <c r="B45" s="2"/>
      <c r="C45" s="2"/>
      <c r="D45" s="4"/>
      <c r="E45" s="2" t="s">
        <v>66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>
        <f t="shared" si="0"/>
        <v>0</v>
      </c>
    </row>
    <row r="46" spans="1:24" x14ac:dyDescent="0.3">
      <c r="A46">
        <v>1086284</v>
      </c>
      <c r="B46" s="2"/>
      <c r="C46" s="2"/>
      <c r="D46" s="4"/>
      <c r="E46" s="2" t="s">
        <v>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f t="shared" si="0"/>
        <v>0</v>
      </c>
    </row>
    <row r="47" spans="1:24" x14ac:dyDescent="0.3">
      <c r="A47">
        <v>989259</v>
      </c>
      <c r="B47" s="2"/>
      <c r="C47" s="2"/>
      <c r="D47" s="4"/>
      <c r="E47" s="2" t="s">
        <v>66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>
        <f t="shared" si="0"/>
        <v>0</v>
      </c>
    </row>
    <row r="48" spans="1:24" x14ac:dyDescent="0.3">
      <c r="A48">
        <v>800243</v>
      </c>
      <c r="B48" s="2"/>
      <c r="C48" s="2"/>
      <c r="D48" s="4"/>
      <c r="E48" s="2" t="s">
        <v>93</v>
      </c>
      <c r="F48" s="2">
        <v>1</v>
      </c>
      <c r="G48" s="2">
        <v>1</v>
      </c>
      <c r="H48" s="2">
        <v>0</v>
      </c>
      <c r="I48" s="2">
        <v>0</v>
      </c>
      <c r="J48" s="2">
        <v>0</v>
      </c>
      <c r="K48" s="2">
        <v>2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f t="shared" si="0"/>
        <v>5</v>
      </c>
    </row>
    <row r="49" spans="1:24" x14ac:dyDescent="0.3">
      <c r="A49">
        <v>846474</v>
      </c>
      <c r="B49" s="2"/>
      <c r="C49" s="2"/>
      <c r="D49" s="4"/>
      <c r="E49" s="2" t="s">
        <v>69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>
        <f t="shared" si="0"/>
        <v>0</v>
      </c>
    </row>
    <row r="50" spans="1:24" x14ac:dyDescent="0.3">
      <c r="A50">
        <v>830663</v>
      </c>
      <c r="B50" s="2"/>
      <c r="C50" s="2"/>
      <c r="D50" s="4"/>
      <c r="E50" s="2" t="s">
        <v>66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>
        <f t="shared" si="0"/>
        <v>0</v>
      </c>
    </row>
    <row r="51" spans="1:24" x14ac:dyDescent="0.3">
      <c r="A51">
        <v>1159659</v>
      </c>
      <c r="B51" s="2"/>
      <c r="C51" s="2"/>
      <c r="D51" s="4"/>
      <c r="E51" s="2" t="s">
        <v>66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>
        <f t="shared" si="0"/>
        <v>0</v>
      </c>
    </row>
    <row r="52" spans="1:24" x14ac:dyDescent="0.3">
      <c r="A52">
        <v>1049088</v>
      </c>
      <c r="B52" s="2"/>
      <c r="C52" s="2"/>
      <c r="D52" s="4"/>
      <c r="E52" s="2" t="s">
        <v>66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>
        <f t="shared" si="0"/>
        <v>0</v>
      </c>
    </row>
    <row r="53" spans="1:24" x14ac:dyDescent="0.3">
      <c r="A53">
        <v>340529</v>
      </c>
      <c r="B53" s="2"/>
      <c r="C53" s="2"/>
      <c r="D53" s="4"/>
      <c r="E53" s="2" t="s">
        <v>93</v>
      </c>
      <c r="F53" s="2">
        <v>0</v>
      </c>
      <c r="G53" s="2">
        <v>1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1</v>
      </c>
      <c r="U53" s="2">
        <v>0</v>
      </c>
      <c r="V53" s="2">
        <v>0</v>
      </c>
      <c r="W53" s="2">
        <v>0</v>
      </c>
      <c r="X53" s="2">
        <f t="shared" si="0"/>
        <v>5</v>
      </c>
    </row>
    <row r="54" spans="1:24" x14ac:dyDescent="0.3">
      <c r="A54">
        <v>1411422</v>
      </c>
      <c r="B54" s="2"/>
      <c r="C54" s="2"/>
      <c r="D54" s="4"/>
      <c r="E54" s="2" t="s">
        <v>66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>
        <f t="shared" si="0"/>
        <v>0</v>
      </c>
    </row>
    <row r="55" spans="1:24" x14ac:dyDescent="0.3">
      <c r="A55">
        <v>1092343</v>
      </c>
      <c r="B55" s="2"/>
      <c r="C55" s="2"/>
      <c r="D55" s="4"/>
      <c r="E55" s="2" t="s">
        <v>93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f t="shared" si="0"/>
        <v>2</v>
      </c>
    </row>
    <row r="56" spans="1:24" x14ac:dyDescent="0.3">
      <c r="A56">
        <v>1546919</v>
      </c>
      <c r="B56" s="2"/>
      <c r="C56" s="2"/>
      <c r="D56" s="4"/>
      <c r="E56" s="2" t="s">
        <v>66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>
        <f t="shared" si="0"/>
        <v>0</v>
      </c>
    </row>
    <row r="57" spans="1:24" x14ac:dyDescent="0.3">
      <c r="A57">
        <v>143886</v>
      </c>
      <c r="B57" s="2"/>
      <c r="C57" s="2"/>
      <c r="D57" s="4"/>
      <c r="E57" s="2" t="s">
        <v>87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1</v>
      </c>
      <c r="N57" s="2">
        <v>1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f t="shared" si="0"/>
        <v>4</v>
      </c>
    </row>
    <row r="58" spans="1:24" x14ac:dyDescent="0.3">
      <c r="A58">
        <v>133862</v>
      </c>
      <c r="B58" s="2"/>
      <c r="C58" s="2"/>
      <c r="D58" s="4"/>
      <c r="E58" s="2" t="s">
        <v>66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>
        <f t="shared" si="0"/>
        <v>0</v>
      </c>
    </row>
    <row r="59" spans="1:24" x14ac:dyDescent="0.3">
      <c r="A59">
        <v>47435</v>
      </c>
      <c r="B59" s="2"/>
      <c r="C59" s="2"/>
      <c r="D59" s="4"/>
      <c r="E59" s="2" t="s">
        <v>69</v>
      </c>
      <c r="F59" s="2">
        <v>1</v>
      </c>
      <c r="G59" s="2">
        <v>2</v>
      </c>
      <c r="H59" s="2">
        <v>0</v>
      </c>
      <c r="I59" s="2">
        <v>0</v>
      </c>
      <c r="J59" s="2">
        <v>0</v>
      </c>
      <c r="K59" s="2">
        <v>2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2</v>
      </c>
      <c r="U59" s="2">
        <v>0</v>
      </c>
      <c r="V59" s="2">
        <v>0</v>
      </c>
      <c r="W59" s="2">
        <v>0</v>
      </c>
      <c r="X59" s="2">
        <f t="shared" si="0"/>
        <v>7</v>
      </c>
    </row>
    <row r="60" spans="1:24" x14ac:dyDescent="0.3">
      <c r="A60">
        <v>1650235</v>
      </c>
      <c r="B60" s="2"/>
      <c r="C60" s="2"/>
      <c r="D60" s="4"/>
      <c r="E60" s="2" t="s">
        <v>66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>
        <f>SUM(F60:W60)</f>
        <v>0</v>
      </c>
    </row>
    <row r="61" spans="1:24" x14ac:dyDescent="0.3">
      <c r="A61">
        <v>1477138</v>
      </c>
      <c r="B61" s="2"/>
      <c r="C61" s="2"/>
      <c r="D61" s="4"/>
      <c r="E61" s="2" t="s">
        <v>66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>
        <f t="shared" si="0"/>
        <v>0</v>
      </c>
    </row>
    <row r="62" spans="1:24" x14ac:dyDescent="0.3">
      <c r="A62">
        <v>1415942</v>
      </c>
      <c r="B62" s="2"/>
      <c r="C62" s="2"/>
      <c r="D62" s="4"/>
      <c r="E62" s="2" t="s">
        <v>66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>
        <f t="shared" si="0"/>
        <v>0</v>
      </c>
    </row>
    <row r="63" spans="1:24" x14ac:dyDescent="0.3">
      <c r="A63">
        <v>1020999</v>
      </c>
      <c r="B63" s="2"/>
      <c r="C63" s="2"/>
      <c r="D63" s="4"/>
      <c r="E63" s="2" t="s">
        <v>66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f t="shared" si="0"/>
        <v>0</v>
      </c>
    </row>
    <row r="64" spans="1:24" x14ac:dyDescent="0.3">
      <c r="A64">
        <v>924783</v>
      </c>
      <c r="B64" s="2"/>
      <c r="C64" s="2"/>
      <c r="D64" s="4"/>
      <c r="E64" s="2" t="s">
        <v>66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>
        <f t="shared" si="0"/>
        <v>0</v>
      </c>
    </row>
    <row r="65" spans="1:24" x14ac:dyDescent="0.3">
      <c r="A65">
        <v>1016972</v>
      </c>
      <c r="B65" s="2"/>
      <c r="C65" s="2"/>
      <c r="D65" s="4"/>
      <c r="E65" s="2" t="s">
        <v>66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>
        <f t="shared" si="0"/>
        <v>0</v>
      </c>
    </row>
    <row r="66" spans="1:24" x14ac:dyDescent="0.3">
      <c r="A66">
        <v>176139</v>
      </c>
      <c r="B66" s="2"/>
      <c r="C66" s="2"/>
      <c r="D66" s="4"/>
      <c r="E66" s="2" t="s">
        <v>66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>
        <f t="shared" si="0"/>
        <v>0</v>
      </c>
    </row>
    <row r="67" spans="1:24" x14ac:dyDescent="0.3">
      <c r="A67">
        <v>1415941</v>
      </c>
      <c r="B67" s="2"/>
      <c r="C67" s="2"/>
      <c r="D67" s="4"/>
      <c r="E67" s="2" t="s">
        <v>66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>
        <f t="shared" ref="X67:X69" si="1">SUM(F67:W67)</f>
        <v>0</v>
      </c>
    </row>
    <row r="68" spans="1:24" x14ac:dyDescent="0.3">
      <c r="A68">
        <v>876931</v>
      </c>
      <c r="B68" s="2"/>
      <c r="C68" s="2"/>
      <c r="D68" s="4"/>
      <c r="E68" s="2" t="s">
        <v>66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>
        <f t="shared" si="1"/>
        <v>0</v>
      </c>
    </row>
    <row r="69" spans="1:24" x14ac:dyDescent="0.3">
      <c r="A69">
        <v>805451</v>
      </c>
      <c r="B69" s="2"/>
      <c r="C69" s="2"/>
      <c r="D69" s="4"/>
      <c r="E69" s="2" t="s">
        <v>105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2">
        <v>1</v>
      </c>
      <c r="M69" s="2">
        <v>1</v>
      </c>
      <c r="N69" s="2">
        <v>0</v>
      </c>
      <c r="O69" s="2">
        <v>0</v>
      </c>
      <c r="P69" s="2">
        <v>1</v>
      </c>
      <c r="Q69" s="2">
        <v>0</v>
      </c>
      <c r="R69" s="2">
        <v>1</v>
      </c>
      <c r="S69" s="2">
        <v>1</v>
      </c>
      <c r="T69" s="2">
        <v>0</v>
      </c>
      <c r="U69" s="2">
        <v>0</v>
      </c>
      <c r="V69" s="2">
        <v>0</v>
      </c>
      <c r="W69" s="2">
        <v>0</v>
      </c>
      <c r="X69" s="2">
        <f t="shared" si="1"/>
        <v>6</v>
      </c>
    </row>
  </sheetData>
  <conditionalFormatting sqref="F2:W69">
    <cfRule type="colorScale" priority="2">
      <colorScale>
        <cfvo type="min"/>
        <cfvo type="max"/>
        <color rgb="FFFCFCFF"/>
        <color rgb="FF63BE7B"/>
      </colorScale>
    </cfRule>
  </conditionalFormatting>
  <conditionalFormatting sqref="X2:X6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BE62-FB85-4C8C-96EA-354B6B633A2B}">
  <dimension ref="A1"/>
  <sheetViews>
    <sheetView workbookViewId="0">
      <selection activeCell="C19" sqref="C19"/>
    </sheetView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1391-B1F8-4774-8842-076EACF1F12E}">
  <dimension ref="A1:K23"/>
  <sheetViews>
    <sheetView workbookViewId="0">
      <selection activeCell="B23" sqref="B23"/>
    </sheetView>
  </sheetViews>
  <sheetFormatPr baseColWidth="10" defaultRowHeight="14.4" x14ac:dyDescent="0.3"/>
  <cols>
    <col min="1" max="1" width="9.33203125" style="19" bestFit="1" customWidth="1"/>
    <col min="3" max="3" width="22.21875" bestFit="1" customWidth="1"/>
    <col min="4" max="4" width="29.109375" bestFit="1" customWidth="1"/>
    <col min="5" max="5" width="15.21875" bestFit="1" customWidth="1"/>
    <col min="6" max="6" width="18.5546875" bestFit="1" customWidth="1"/>
    <col min="7" max="7" width="17.77734375" bestFit="1" customWidth="1"/>
    <col min="8" max="8" width="35.5546875" bestFit="1" customWidth="1"/>
    <col min="9" max="9" width="15" bestFit="1" customWidth="1"/>
    <col min="10" max="10" width="12.88671875" bestFit="1" customWidth="1"/>
  </cols>
  <sheetData>
    <row r="1" spans="1:11" x14ac:dyDescent="0.3">
      <c r="A1" s="19" t="s">
        <v>362</v>
      </c>
      <c r="B1" s="19" t="s">
        <v>432</v>
      </c>
      <c r="C1" s="2" t="s">
        <v>210</v>
      </c>
      <c r="D1" s="2" t="s">
        <v>209</v>
      </c>
      <c r="E1" t="s">
        <v>434</v>
      </c>
      <c r="F1" t="s">
        <v>435</v>
      </c>
      <c r="G1" t="s">
        <v>363</v>
      </c>
      <c r="H1" t="s">
        <v>431</v>
      </c>
      <c r="I1" s="2" t="s">
        <v>433</v>
      </c>
      <c r="J1" s="2" t="s">
        <v>324</v>
      </c>
      <c r="K1" s="2" t="s">
        <v>447</v>
      </c>
    </row>
    <row r="2" spans="1:11" x14ac:dyDescent="0.3">
      <c r="A2" s="4">
        <v>335557</v>
      </c>
      <c r="B2" s="19" t="s">
        <v>452</v>
      </c>
      <c r="C2" s="20" t="s">
        <v>0</v>
      </c>
      <c r="D2" s="2" t="s">
        <v>247</v>
      </c>
      <c r="E2" s="2">
        <v>1</v>
      </c>
      <c r="F2" s="14" t="s">
        <v>439</v>
      </c>
      <c r="G2" s="2">
        <v>315</v>
      </c>
      <c r="H2" t="str">
        <f>VLOOKUP(G2,Estadios!$A$2:$D$19,2,0) &amp; " / " &amp; VLOOKUP(G2,Estadios!$A$2:$D$19,4,0)</f>
        <v>Unión Tarma / Tarma</v>
      </c>
      <c r="I2" s="2" t="s">
        <v>365</v>
      </c>
      <c r="J2" s="2" t="s">
        <v>366</v>
      </c>
      <c r="K2" s="2" t="s">
        <v>448</v>
      </c>
    </row>
    <row r="3" spans="1:11" x14ac:dyDescent="0.3">
      <c r="A3" s="4">
        <v>2307</v>
      </c>
      <c r="B3" s="19" t="s">
        <v>453</v>
      </c>
      <c r="C3" s="21" t="s">
        <v>11</v>
      </c>
      <c r="D3" s="2" t="s">
        <v>246</v>
      </c>
      <c r="E3" s="2">
        <v>0</v>
      </c>
      <c r="F3" s="15" t="s">
        <v>438</v>
      </c>
      <c r="G3" s="2">
        <v>307</v>
      </c>
      <c r="H3" t="str">
        <f>VLOOKUP(G3,Estadios!$A$2:$D$19,2,0) &amp; " / " &amp; VLOOKUP(G3,Estadios!$A$2:$D$19,4,0)</f>
        <v>Campeones del 36 / Sullana</v>
      </c>
      <c r="I3" s="2" t="s">
        <v>367</v>
      </c>
      <c r="J3" s="2" t="s">
        <v>369</v>
      </c>
      <c r="K3" s="2" t="s">
        <v>449</v>
      </c>
    </row>
    <row r="4" spans="1:11" x14ac:dyDescent="0.3">
      <c r="A4" s="4">
        <v>2311</v>
      </c>
      <c r="B4" s="19" t="s">
        <v>441</v>
      </c>
      <c r="C4" s="22" t="s">
        <v>1</v>
      </c>
      <c r="D4" s="2" t="s">
        <v>1</v>
      </c>
      <c r="E4" s="2">
        <v>0</v>
      </c>
      <c r="F4" s="16" t="s">
        <v>436</v>
      </c>
      <c r="G4" s="2">
        <v>304</v>
      </c>
      <c r="H4" t="str">
        <f>VLOOKUP(G4,Estadios!$A$2:$D$19,2,0) &amp; " / " &amp; VLOOKUP(G4,Estadios!$A$2:$D$19,4,0)</f>
        <v>Alejandro Villanueva / La Victoria</v>
      </c>
      <c r="I4" s="2" t="s">
        <v>321</v>
      </c>
      <c r="J4" s="2" t="s">
        <v>321</v>
      </c>
      <c r="K4" s="2" t="s">
        <v>448</v>
      </c>
    </row>
    <row r="5" spans="1:11" x14ac:dyDescent="0.3">
      <c r="A5" s="4">
        <v>306660</v>
      </c>
      <c r="B5" s="19" t="s">
        <v>454</v>
      </c>
      <c r="C5" s="23" t="s">
        <v>61</v>
      </c>
      <c r="D5" s="2" t="s">
        <v>61</v>
      </c>
      <c r="E5" s="2">
        <v>0</v>
      </c>
      <c r="F5" s="17" t="s">
        <v>437</v>
      </c>
      <c r="G5" s="2">
        <v>313</v>
      </c>
      <c r="H5" t="str">
        <f>VLOOKUP(G5,Estadios!$A$2:$D$19,2,0) &amp; " / " &amp; VLOOKUP(G5,Estadios!$A$2:$D$19,4,0)</f>
        <v>Heraclio Tapia / Huánuco</v>
      </c>
      <c r="I5" s="2" t="s">
        <v>358</v>
      </c>
      <c r="J5" s="2" t="s">
        <v>358</v>
      </c>
      <c r="K5" s="2" t="s">
        <v>448</v>
      </c>
    </row>
    <row r="6" spans="1:11" x14ac:dyDescent="0.3">
      <c r="A6" s="4">
        <v>282538</v>
      </c>
      <c r="B6" s="19" t="s">
        <v>458</v>
      </c>
      <c r="C6" s="24" t="s">
        <v>6</v>
      </c>
      <c r="D6" s="2" t="s">
        <v>249</v>
      </c>
      <c r="E6" s="2">
        <v>0</v>
      </c>
      <c r="F6" s="14" t="s">
        <v>439</v>
      </c>
      <c r="G6" s="2">
        <v>309</v>
      </c>
      <c r="H6" t="str">
        <f>VLOOKUP(G6,Estadios!$A$2:$D$19,2,0) &amp; " / " &amp; VLOOKUP(G6,Estadios!$A$2:$D$19,4,0)</f>
        <v>Municipal de Bernal / Piura</v>
      </c>
      <c r="I6" s="2" t="s">
        <v>369</v>
      </c>
      <c r="J6" s="2" t="s">
        <v>369</v>
      </c>
      <c r="K6" s="2" t="s">
        <v>449</v>
      </c>
    </row>
    <row r="7" spans="1:11" x14ac:dyDescent="0.3">
      <c r="A7" s="4">
        <v>2301</v>
      </c>
      <c r="B7" s="19" t="s">
        <v>457</v>
      </c>
      <c r="C7" s="3" t="s">
        <v>55</v>
      </c>
      <c r="D7" s="2" t="s">
        <v>55</v>
      </c>
      <c r="E7" s="2">
        <v>1</v>
      </c>
      <c r="F7" s="14" t="s">
        <v>439</v>
      </c>
      <c r="G7" s="2">
        <v>317</v>
      </c>
      <c r="H7" t="str">
        <f>VLOOKUP(G7,Estadios!$A$2:$D$19,2,0) &amp; " / " &amp; VLOOKUP(G7,Estadios!$A$2:$D$19,4,0)</f>
        <v>Inca Garcilaso de la Vega / Cusco</v>
      </c>
      <c r="I7" s="2" t="s">
        <v>372</v>
      </c>
      <c r="J7" s="2" t="s">
        <v>372</v>
      </c>
      <c r="K7" s="2" t="s">
        <v>450</v>
      </c>
    </row>
    <row r="8" spans="1:11" x14ac:dyDescent="0.3">
      <c r="A8" s="4">
        <v>213609</v>
      </c>
      <c r="B8" s="19" t="s">
        <v>443</v>
      </c>
      <c r="C8" s="25" t="s">
        <v>56</v>
      </c>
      <c r="D8" s="2" t="s">
        <v>56</v>
      </c>
      <c r="E8" s="2">
        <v>1</v>
      </c>
      <c r="F8" s="15" t="s">
        <v>438</v>
      </c>
      <c r="G8" s="2">
        <v>311</v>
      </c>
      <c r="H8" t="str">
        <f>VLOOKUP(G8,Estadios!$A$2:$D$19,2,0) &amp; " / " &amp; VLOOKUP(G8,Estadios!$A$2:$D$19,4,0)</f>
        <v>Germán Contreras Jara / Cajabamba</v>
      </c>
      <c r="I8" s="2" t="s">
        <v>374</v>
      </c>
      <c r="J8" s="2" t="s">
        <v>368</v>
      </c>
      <c r="K8" s="2" t="s">
        <v>449</v>
      </c>
    </row>
    <row r="9" spans="1:11" x14ac:dyDescent="0.3">
      <c r="A9" s="4">
        <v>275839</v>
      </c>
      <c r="B9" s="19" t="s">
        <v>465</v>
      </c>
      <c r="C9" s="26" t="s">
        <v>57</v>
      </c>
      <c r="D9" s="2" t="s">
        <v>57</v>
      </c>
      <c r="E9" s="2">
        <v>1</v>
      </c>
      <c r="F9" s="17" t="s">
        <v>437</v>
      </c>
      <c r="G9" s="2">
        <v>318</v>
      </c>
      <c r="H9" t="str">
        <f>VLOOKUP(G9,Estadios!$A$2:$D$19,2,0) &amp; " / " &amp; VLOOKUP(G9,Estadios!$A$2:$D$19,4,0)</f>
        <v>Guillermo Briceño Rosamedina / Juliaca</v>
      </c>
      <c r="I9" s="2" t="s">
        <v>375</v>
      </c>
      <c r="J9" s="2" t="s">
        <v>376</v>
      </c>
      <c r="K9" s="2" t="s">
        <v>450</v>
      </c>
    </row>
    <row r="10" spans="1:11" x14ac:dyDescent="0.3">
      <c r="A10" s="4">
        <v>458584</v>
      </c>
      <c r="B10" s="19" t="s">
        <v>451</v>
      </c>
      <c r="C10" s="27" t="s">
        <v>62</v>
      </c>
      <c r="D10" s="2" t="s">
        <v>62</v>
      </c>
      <c r="E10" s="2">
        <v>1</v>
      </c>
      <c r="F10" s="15" t="s">
        <v>438</v>
      </c>
      <c r="G10" s="2">
        <v>317</v>
      </c>
      <c r="H10" t="str">
        <f>VLOOKUP(G10,Estadios!$A$2:$D$19,2,0) &amp; " / " &amp; VLOOKUP(G10,Estadios!$A$2:$D$19,4,0)</f>
        <v>Inca Garcilaso de la Vega / Cusco</v>
      </c>
      <c r="I10" s="2" t="s">
        <v>372</v>
      </c>
      <c r="J10" s="2" t="s">
        <v>372</v>
      </c>
      <c r="K10" s="2" t="s">
        <v>450</v>
      </c>
    </row>
    <row r="11" spans="1:11" x14ac:dyDescent="0.3">
      <c r="A11" s="4">
        <v>511206</v>
      </c>
      <c r="B11" s="19" t="s">
        <v>466</v>
      </c>
      <c r="C11" s="28" t="s">
        <v>58</v>
      </c>
      <c r="D11" s="2" t="s">
        <v>245</v>
      </c>
      <c r="E11" s="2">
        <v>0</v>
      </c>
      <c r="F11" s="17" t="s">
        <v>437</v>
      </c>
      <c r="G11" s="2">
        <v>303</v>
      </c>
      <c r="H11" t="str">
        <f>VLOOKUP(G11,Estadios!$A$2:$D$19,2,0) &amp; " / " &amp; VLOOKUP(G11,Estadios!$A$2:$D$19,4,0)</f>
        <v>CD Juan Pablo II / Chongoyape</v>
      </c>
      <c r="I11" s="2" t="s">
        <v>373</v>
      </c>
      <c r="J11" s="2" t="s">
        <v>341</v>
      </c>
      <c r="K11" s="2" t="s">
        <v>449</v>
      </c>
    </row>
    <row r="12" spans="1:11" x14ac:dyDescent="0.3">
      <c r="A12" s="4">
        <v>252254</v>
      </c>
      <c r="B12" s="19" t="s">
        <v>456</v>
      </c>
      <c r="C12" s="29" t="s">
        <v>59</v>
      </c>
      <c r="D12" s="2" t="s">
        <v>317</v>
      </c>
      <c r="E12" s="2">
        <v>1</v>
      </c>
      <c r="F12" s="15" t="s">
        <v>438</v>
      </c>
      <c r="G12" s="2">
        <v>314</v>
      </c>
      <c r="H12" t="str">
        <f>VLOOKUP(G12,Estadios!$A$2:$D$19,2,0) &amp; " / " &amp; VLOOKUP(G12,Estadios!$A$2:$D$19,4,0)</f>
        <v>Los Chankas / Andahuaylas</v>
      </c>
      <c r="I12" s="2" t="s">
        <v>370</v>
      </c>
      <c r="J12" s="2" t="s">
        <v>371</v>
      </c>
      <c r="K12" s="2" t="s">
        <v>450</v>
      </c>
    </row>
    <row r="13" spans="1:11" x14ac:dyDescent="0.3">
      <c r="A13" s="4">
        <v>2312</v>
      </c>
      <c r="B13" s="19" t="s">
        <v>455</v>
      </c>
      <c r="C13" s="30" t="s">
        <v>53</v>
      </c>
      <c r="D13" s="2" t="s">
        <v>53</v>
      </c>
      <c r="E13" s="2">
        <v>0</v>
      </c>
      <c r="F13" s="15" t="s">
        <v>438</v>
      </c>
      <c r="G13" s="2">
        <v>302</v>
      </c>
      <c r="H13" t="str">
        <f>VLOOKUP(G13,Estadios!$A$2:$D$19,2,0) &amp; " / " &amp; VLOOKUP(G13,Estadios!$A$2:$D$19,4,0)</f>
        <v>Miguel Grau / Bellavista</v>
      </c>
      <c r="I13" s="2" t="s">
        <v>334</v>
      </c>
      <c r="J13" s="2" t="s">
        <v>334</v>
      </c>
      <c r="K13" s="2" t="s">
        <v>448</v>
      </c>
    </row>
    <row r="14" spans="1:11" x14ac:dyDescent="0.3">
      <c r="A14" s="4">
        <v>33895</v>
      </c>
      <c r="B14" s="19" t="s">
        <v>446</v>
      </c>
      <c r="C14" s="31" t="s">
        <v>60</v>
      </c>
      <c r="D14" s="2" t="s">
        <v>60</v>
      </c>
      <c r="E14" s="2">
        <v>1</v>
      </c>
      <c r="F14" s="15" t="s">
        <v>438</v>
      </c>
      <c r="G14" s="2">
        <v>316</v>
      </c>
      <c r="H14" t="str">
        <f>VLOOKUP(G14,Estadios!$A$2:$D$19,2,0) &amp; " / " &amp; VLOOKUP(G14,Estadios!$A$2:$D$19,4,0)</f>
        <v>IPD Huancayo / Huancayo</v>
      </c>
      <c r="I14" s="2" t="s">
        <v>333</v>
      </c>
      <c r="J14" s="2" t="s">
        <v>366</v>
      </c>
      <c r="K14" s="2" t="s">
        <v>448</v>
      </c>
    </row>
    <row r="15" spans="1:11" x14ac:dyDescent="0.3">
      <c r="A15" s="4">
        <v>2302</v>
      </c>
      <c r="B15" s="19" t="s">
        <v>442</v>
      </c>
      <c r="C15" s="32" t="s">
        <v>68</v>
      </c>
      <c r="D15" s="2" t="s">
        <v>316</v>
      </c>
      <c r="E15" s="2">
        <v>0</v>
      </c>
      <c r="F15" s="16" t="s">
        <v>436</v>
      </c>
      <c r="G15" s="2">
        <v>306</v>
      </c>
      <c r="H15" t="str">
        <f>VLOOKUP(G15,Estadios!$A$2:$D$19,2,0) &amp; " / " &amp; VLOOKUP(G15,Estadios!$A$2:$D$19,4,0)</f>
        <v>Alberto Gallardo / Rímac</v>
      </c>
      <c r="I15" s="2" t="s">
        <v>321</v>
      </c>
      <c r="J15" s="2" t="s">
        <v>321</v>
      </c>
      <c r="K15" s="2" t="s">
        <v>448</v>
      </c>
    </row>
    <row r="16" spans="1:11" x14ac:dyDescent="0.3">
      <c r="A16" s="4">
        <v>2305</v>
      </c>
      <c r="B16" s="19" t="s">
        <v>440</v>
      </c>
      <c r="C16" s="33" t="s">
        <v>63</v>
      </c>
      <c r="D16" s="2" t="s">
        <v>63</v>
      </c>
      <c r="E16" s="2">
        <v>0</v>
      </c>
      <c r="F16" s="16" t="s">
        <v>436</v>
      </c>
      <c r="G16" s="2">
        <v>301</v>
      </c>
      <c r="H16" t="str">
        <f>VLOOKUP(G16,Estadios!$A$2:$D$19,2,0) &amp; " / " &amp; VLOOKUP(G16,Estadios!$A$2:$D$19,4,0)</f>
        <v>Monumental / Ate</v>
      </c>
      <c r="I16" s="2" t="s">
        <v>321</v>
      </c>
      <c r="J16" s="2" t="s">
        <v>321</v>
      </c>
      <c r="K16" s="2" t="s">
        <v>448</v>
      </c>
    </row>
    <row r="17" spans="1:11" x14ac:dyDescent="0.3">
      <c r="A17" s="4">
        <v>87854</v>
      </c>
      <c r="B17" s="19" t="s">
        <v>463</v>
      </c>
      <c r="C17" s="34" t="s">
        <v>54</v>
      </c>
      <c r="D17" s="2" t="s">
        <v>318</v>
      </c>
      <c r="E17" s="2">
        <v>1</v>
      </c>
      <c r="F17" s="17" t="s">
        <v>437</v>
      </c>
      <c r="G17" s="2">
        <v>311</v>
      </c>
      <c r="H17" t="str">
        <f>VLOOKUP(G17,Estadios!$A$2:$D$19,2,0) &amp; " / " &amp; VLOOKUP(G17,Estadios!$A$2:$D$19,4,0)</f>
        <v>Germán Contreras Jara / Cajabamba</v>
      </c>
      <c r="I17" s="2" t="s">
        <v>368</v>
      </c>
      <c r="J17" s="2" t="s">
        <v>368</v>
      </c>
      <c r="K17" s="2" t="s">
        <v>449</v>
      </c>
    </row>
    <row r="18" spans="1:11" x14ac:dyDescent="0.3">
      <c r="A18" s="4">
        <v>2308</v>
      </c>
      <c r="B18" s="19" t="s">
        <v>444</v>
      </c>
      <c r="C18" s="8" t="s">
        <v>139</v>
      </c>
      <c r="D18" s="2" t="s">
        <v>139</v>
      </c>
      <c r="E18" s="2">
        <v>1</v>
      </c>
      <c r="F18" s="16" t="s">
        <v>436</v>
      </c>
      <c r="G18" s="2">
        <v>310</v>
      </c>
      <c r="H18" t="str">
        <f>VLOOKUP(G18,Estadios!$A$2:$D$19,2,0) &amp; " / " &amp; VLOOKUP(G18,Estadios!$A$2:$D$19,4,0)</f>
        <v>Monumental de la UNSA / Arequipa</v>
      </c>
      <c r="I18" s="2" t="s">
        <v>347</v>
      </c>
      <c r="J18" s="2" t="s">
        <v>347</v>
      </c>
      <c r="K18" s="2" t="s">
        <v>450</v>
      </c>
    </row>
    <row r="19" spans="1:11" x14ac:dyDescent="0.3">
      <c r="A19" s="4">
        <v>63760</v>
      </c>
      <c r="B19" s="19" t="s">
        <v>445</v>
      </c>
      <c r="C19" s="9" t="s">
        <v>140</v>
      </c>
      <c r="D19" s="2" t="s">
        <v>140</v>
      </c>
      <c r="E19" s="2">
        <v>1</v>
      </c>
      <c r="F19" s="14" t="s">
        <v>439</v>
      </c>
      <c r="G19" s="2">
        <v>317</v>
      </c>
      <c r="H19" t="str">
        <f>VLOOKUP(G19,Estadios!$A$2:$D$19,2,0) &amp; " / " &amp; VLOOKUP(G19,Estadios!$A$2:$D$19,4,0)</f>
        <v>Inca Garcilaso de la Vega / Cusco</v>
      </c>
      <c r="I19" s="2" t="s">
        <v>372</v>
      </c>
      <c r="J19" s="2" t="s">
        <v>372</v>
      </c>
      <c r="K19" s="2" t="s">
        <v>450</v>
      </c>
    </row>
    <row r="20" spans="1:11" x14ac:dyDescent="0.3">
      <c r="A20" s="4">
        <v>33894</v>
      </c>
      <c r="B20" s="19" t="s">
        <v>464</v>
      </c>
      <c r="C20" s="10" t="s">
        <v>141</v>
      </c>
      <c r="D20" s="2" t="s">
        <v>248</v>
      </c>
      <c r="E20" s="2">
        <v>1</v>
      </c>
      <c r="F20" s="17" t="s">
        <v>437</v>
      </c>
      <c r="G20" s="2">
        <v>312</v>
      </c>
      <c r="H20" t="str">
        <f>VLOOKUP(G20,Estadios!$A$2:$D$19,2,0) &amp; " / " &amp; VLOOKUP(G20,Estadios!$A$2:$D$19,4,0)</f>
        <v>Manuel Molina Robles / Huanta</v>
      </c>
      <c r="I20" s="2" t="s">
        <v>248</v>
      </c>
      <c r="J20" s="2" t="s">
        <v>248</v>
      </c>
      <c r="K20" s="2" t="s">
        <v>450</v>
      </c>
    </row>
    <row r="23" spans="1:11" x14ac:dyDescent="0.3">
      <c r="E23" s="2"/>
      <c r="G2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03D9-DA8A-4970-A0F4-BAEC963909FF}">
  <dimension ref="A2:I34"/>
  <sheetViews>
    <sheetView workbookViewId="0">
      <selection activeCell="I17" sqref="I17"/>
    </sheetView>
  </sheetViews>
  <sheetFormatPr baseColWidth="10" defaultRowHeight="14.4" x14ac:dyDescent="0.3"/>
  <cols>
    <col min="1" max="1" width="13.33203125" bestFit="1" customWidth="1"/>
    <col min="2" max="2" width="8.88671875" bestFit="1" customWidth="1"/>
    <col min="3" max="3" width="10.88671875" bestFit="1" customWidth="1"/>
    <col min="4" max="4" width="22.21875" bestFit="1" customWidth="1"/>
    <col min="5" max="5" width="15.44140625" bestFit="1" customWidth="1"/>
    <col min="6" max="6" width="17.21875" bestFit="1" customWidth="1"/>
    <col min="7" max="7" width="17.5546875" bestFit="1" customWidth="1"/>
    <col min="8" max="8" width="11.6640625" bestFit="1" customWidth="1"/>
    <col min="9" max="9" width="10.21875" bestFit="1" customWidth="1"/>
  </cols>
  <sheetData>
    <row r="2" spans="1:9" x14ac:dyDescent="0.3">
      <c r="A2" s="2" t="s">
        <v>210</v>
      </c>
      <c r="B2" s="2" t="s">
        <v>71</v>
      </c>
      <c r="C2" s="2" t="s">
        <v>70</v>
      </c>
      <c r="D2" s="2" t="s">
        <v>567</v>
      </c>
      <c r="E2" s="2" t="s">
        <v>568</v>
      </c>
      <c r="F2" s="2" t="s">
        <v>540</v>
      </c>
      <c r="G2" s="2" t="s">
        <v>541</v>
      </c>
      <c r="H2" s="2" t="s">
        <v>64</v>
      </c>
      <c r="I2" s="2" t="s">
        <v>550</v>
      </c>
    </row>
    <row r="3" spans="1:9" x14ac:dyDescent="0.3">
      <c r="A3" t="s">
        <v>536</v>
      </c>
      <c r="B3" t="s">
        <v>535</v>
      </c>
      <c r="C3" t="s">
        <v>508</v>
      </c>
      <c r="D3" s="22" t="s">
        <v>1</v>
      </c>
      <c r="E3">
        <v>2311</v>
      </c>
      <c r="H3" t="s">
        <v>93</v>
      </c>
      <c r="I3">
        <v>0</v>
      </c>
    </row>
    <row r="4" spans="1:9" x14ac:dyDescent="0.3">
      <c r="A4" t="s">
        <v>505</v>
      </c>
      <c r="B4" t="s">
        <v>512</v>
      </c>
      <c r="C4" t="s">
        <v>509</v>
      </c>
      <c r="D4" s="8" t="s">
        <v>139</v>
      </c>
      <c r="E4">
        <v>2308</v>
      </c>
      <c r="H4" t="s">
        <v>93</v>
      </c>
      <c r="I4">
        <v>0</v>
      </c>
    </row>
    <row r="5" spans="1:9" x14ac:dyDescent="0.3">
      <c r="A5" t="s">
        <v>506</v>
      </c>
      <c r="B5" t="s">
        <v>513</v>
      </c>
      <c r="C5" t="s">
        <v>510</v>
      </c>
      <c r="D5" s="33" t="s">
        <v>63</v>
      </c>
      <c r="E5" s="4">
        <v>2305</v>
      </c>
      <c r="H5" t="s">
        <v>69</v>
      </c>
      <c r="I5">
        <v>0</v>
      </c>
    </row>
    <row r="6" spans="1:9" x14ac:dyDescent="0.3">
      <c r="A6" t="s">
        <v>507</v>
      </c>
      <c r="B6" t="s">
        <v>514</v>
      </c>
      <c r="C6" t="s">
        <v>511</v>
      </c>
      <c r="D6" s="33" t="s">
        <v>63</v>
      </c>
      <c r="E6">
        <v>2305</v>
      </c>
      <c r="H6" t="s">
        <v>93</v>
      </c>
      <c r="I6">
        <v>0</v>
      </c>
    </row>
    <row r="7" spans="1:9" x14ac:dyDescent="0.3">
      <c r="A7" t="s">
        <v>539</v>
      </c>
      <c r="B7" t="s">
        <v>537</v>
      </c>
      <c r="C7" t="s">
        <v>538</v>
      </c>
      <c r="D7" s="21" t="s">
        <v>11</v>
      </c>
      <c r="E7" s="4">
        <v>2307</v>
      </c>
      <c r="H7" t="s">
        <v>93</v>
      </c>
      <c r="I7">
        <v>0</v>
      </c>
    </row>
    <row r="8" spans="1:9" x14ac:dyDescent="0.3">
      <c r="A8" t="s">
        <v>583</v>
      </c>
      <c r="B8" t="s">
        <v>32</v>
      </c>
      <c r="C8" t="s">
        <v>542</v>
      </c>
      <c r="D8" s="3" t="s">
        <v>55</v>
      </c>
      <c r="E8">
        <v>2301</v>
      </c>
      <c r="H8" t="s">
        <v>93</v>
      </c>
      <c r="I8">
        <v>0</v>
      </c>
    </row>
    <row r="9" spans="1:9" x14ac:dyDescent="0.3">
      <c r="A9" t="s">
        <v>584</v>
      </c>
      <c r="B9" t="s">
        <v>20</v>
      </c>
      <c r="C9" t="s">
        <v>543</v>
      </c>
      <c r="D9" s="30" t="s">
        <v>53</v>
      </c>
      <c r="E9" s="4">
        <v>2312</v>
      </c>
      <c r="H9" t="s">
        <v>93</v>
      </c>
      <c r="I9">
        <v>0</v>
      </c>
    </row>
    <row r="10" spans="1:9" x14ac:dyDescent="0.3">
      <c r="A10" t="s">
        <v>585</v>
      </c>
      <c r="B10" t="s">
        <v>12</v>
      </c>
      <c r="C10" t="s">
        <v>544</v>
      </c>
      <c r="D10" s="27" t="s">
        <v>62</v>
      </c>
      <c r="E10" s="4">
        <v>458584</v>
      </c>
      <c r="F10" s="1">
        <v>45457</v>
      </c>
      <c r="G10" s="1">
        <v>45991</v>
      </c>
      <c r="H10" t="s">
        <v>93</v>
      </c>
      <c r="I10">
        <v>0</v>
      </c>
    </row>
    <row r="11" spans="1:9" x14ac:dyDescent="0.3">
      <c r="A11" t="s">
        <v>586</v>
      </c>
      <c r="B11" t="s">
        <v>545</v>
      </c>
      <c r="C11" t="s">
        <v>546</v>
      </c>
      <c r="D11" s="28" t="s">
        <v>58</v>
      </c>
      <c r="E11" s="4">
        <v>511206</v>
      </c>
      <c r="H11" t="s">
        <v>66</v>
      </c>
      <c r="I11">
        <v>0</v>
      </c>
    </row>
    <row r="12" spans="1:9" x14ac:dyDescent="0.3">
      <c r="A12" t="s">
        <v>587</v>
      </c>
      <c r="B12" t="s">
        <v>479</v>
      </c>
      <c r="C12" t="s">
        <v>547</v>
      </c>
      <c r="D12" s="9" t="s">
        <v>140</v>
      </c>
      <c r="E12" s="4">
        <v>63760</v>
      </c>
      <c r="H12" t="s">
        <v>93</v>
      </c>
      <c r="I12">
        <v>0</v>
      </c>
    </row>
    <row r="13" spans="1:9" x14ac:dyDescent="0.3">
      <c r="A13" t="s">
        <v>588</v>
      </c>
      <c r="B13" t="s">
        <v>548</v>
      </c>
      <c r="C13" t="s">
        <v>549</v>
      </c>
      <c r="D13" s="34" t="s">
        <v>54</v>
      </c>
      <c r="E13" s="4">
        <v>87854</v>
      </c>
      <c r="F13" s="1">
        <v>45689</v>
      </c>
      <c r="G13" s="1">
        <v>45712</v>
      </c>
      <c r="H13" t="s">
        <v>66</v>
      </c>
      <c r="I13">
        <v>1</v>
      </c>
    </row>
    <row r="14" spans="1:9" x14ac:dyDescent="0.3">
      <c r="A14" t="s">
        <v>589</v>
      </c>
      <c r="B14" t="s">
        <v>89</v>
      </c>
      <c r="C14" t="s">
        <v>551</v>
      </c>
      <c r="D14" s="34" t="s">
        <v>54</v>
      </c>
      <c r="E14" s="4">
        <v>87854</v>
      </c>
      <c r="F14" s="1">
        <v>45713</v>
      </c>
      <c r="H14" t="s">
        <v>69</v>
      </c>
      <c r="I14">
        <v>0</v>
      </c>
    </row>
    <row r="15" spans="1:9" x14ac:dyDescent="0.3">
      <c r="A15" t="s">
        <v>590</v>
      </c>
      <c r="B15" t="s">
        <v>260</v>
      </c>
      <c r="C15" t="s">
        <v>552</v>
      </c>
      <c r="D15" s="26" t="s">
        <v>57</v>
      </c>
      <c r="E15" s="4">
        <v>275839</v>
      </c>
      <c r="F15" s="1">
        <v>45689</v>
      </c>
      <c r="G15" s="1">
        <v>45754</v>
      </c>
      <c r="H15" t="s">
        <v>66</v>
      </c>
      <c r="I15">
        <v>0</v>
      </c>
    </row>
    <row r="16" spans="1:9" x14ac:dyDescent="0.3">
      <c r="A16" t="s">
        <v>591</v>
      </c>
      <c r="B16" t="s">
        <v>553</v>
      </c>
      <c r="C16" t="s">
        <v>554</v>
      </c>
      <c r="D16" s="26" t="s">
        <v>57</v>
      </c>
      <c r="E16" s="4">
        <v>275839</v>
      </c>
      <c r="F16" s="1">
        <v>45754</v>
      </c>
      <c r="G16" s="1">
        <v>45768</v>
      </c>
      <c r="H16" t="s">
        <v>66</v>
      </c>
      <c r="I16">
        <v>1</v>
      </c>
    </row>
    <row r="17" spans="1:9" x14ac:dyDescent="0.3">
      <c r="A17" t="s">
        <v>592</v>
      </c>
      <c r="B17" t="s">
        <v>555</v>
      </c>
      <c r="C17" t="s">
        <v>556</v>
      </c>
      <c r="D17" s="26" t="s">
        <v>57</v>
      </c>
      <c r="E17" s="4">
        <v>275839</v>
      </c>
      <c r="F17" s="1">
        <v>45769</v>
      </c>
      <c r="H17" t="s">
        <v>66</v>
      </c>
      <c r="I17">
        <v>0</v>
      </c>
    </row>
    <row r="18" spans="1:9" x14ac:dyDescent="0.3">
      <c r="A18" t="s">
        <v>593</v>
      </c>
      <c r="B18" t="s">
        <v>12</v>
      </c>
      <c r="C18" t="s">
        <v>557</v>
      </c>
      <c r="H18" t="s">
        <v>93</v>
      </c>
    </row>
    <row r="19" spans="1:9" x14ac:dyDescent="0.3">
      <c r="A19" t="s">
        <v>594</v>
      </c>
      <c r="B19" t="s">
        <v>513</v>
      </c>
      <c r="C19" t="s">
        <v>19</v>
      </c>
      <c r="H19" t="s">
        <v>66</v>
      </c>
      <c r="I19">
        <v>1</v>
      </c>
    </row>
    <row r="20" spans="1:9" x14ac:dyDescent="0.3">
      <c r="A20" t="s">
        <v>595</v>
      </c>
      <c r="B20" t="s">
        <v>558</v>
      </c>
      <c r="C20" t="s">
        <v>559</v>
      </c>
      <c r="H20" t="s">
        <v>565</v>
      </c>
    </row>
    <row r="21" spans="1:9" x14ac:dyDescent="0.3">
      <c r="A21" t="s">
        <v>596</v>
      </c>
      <c r="B21" t="s">
        <v>513</v>
      </c>
      <c r="C21" t="s">
        <v>560</v>
      </c>
      <c r="H21" t="s">
        <v>93</v>
      </c>
    </row>
    <row r="22" spans="1:9" x14ac:dyDescent="0.3">
      <c r="A22" t="s">
        <v>597</v>
      </c>
      <c r="B22" t="s">
        <v>553</v>
      </c>
      <c r="C22" t="s">
        <v>561</v>
      </c>
      <c r="H22" t="s">
        <v>93</v>
      </c>
    </row>
    <row r="23" spans="1:9" x14ac:dyDescent="0.3">
      <c r="A23" t="s">
        <v>598</v>
      </c>
      <c r="B23" t="s">
        <v>20</v>
      </c>
      <c r="C23" t="s">
        <v>562</v>
      </c>
      <c r="H23" t="s">
        <v>93</v>
      </c>
    </row>
    <row r="24" spans="1:9" x14ac:dyDescent="0.3">
      <c r="A24" t="s">
        <v>599</v>
      </c>
      <c r="B24" t="s">
        <v>563</v>
      </c>
      <c r="C24" t="s">
        <v>564</v>
      </c>
      <c r="H24" t="s">
        <v>66</v>
      </c>
      <c r="I24">
        <v>1</v>
      </c>
    </row>
    <row r="25" spans="1:9" x14ac:dyDescent="0.3">
      <c r="A25" t="s">
        <v>600</v>
      </c>
      <c r="B25" t="s">
        <v>566</v>
      </c>
      <c r="C25" t="s">
        <v>25</v>
      </c>
    </row>
    <row r="26" spans="1:9" x14ac:dyDescent="0.3">
      <c r="A26" t="s">
        <v>601</v>
      </c>
      <c r="B26" t="s">
        <v>569</v>
      </c>
      <c r="C26" t="s">
        <v>570</v>
      </c>
    </row>
    <row r="27" spans="1:9" x14ac:dyDescent="0.3">
      <c r="A27" t="s">
        <v>602</v>
      </c>
      <c r="B27" t="s">
        <v>571</v>
      </c>
      <c r="C27" t="s">
        <v>572</v>
      </c>
    </row>
    <row r="28" spans="1:9" x14ac:dyDescent="0.3">
      <c r="A28" t="s">
        <v>603</v>
      </c>
      <c r="B28" t="s">
        <v>573</v>
      </c>
      <c r="C28" t="s">
        <v>574</v>
      </c>
    </row>
    <row r="29" spans="1:9" x14ac:dyDescent="0.3">
      <c r="A29" t="s">
        <v>604</v>
      </c>
      <c r="B29" t="s">
        <v>575</v>
      </c>
      <c r="C29" t="s">
        <v>576</v>
      </c>
    </row>
    <row r="30" spans="1:9" x14ac:dyDescent="0.3">
      <c r="A30" t="s">
        <v>605</v>
      </c>
      <c r="B30" t="s">
        <v>153</v>
      </c>
      <c r="C30" t="s">
        <v>577</v>
      </c>
    </row>
    <row r="31" spans="1:9" x14ac:dyDescent="0.3">
      <c r="A31" t="s">
        <v>606</v>
      </c>
      <c r="B31" t="s">
        <v>578</v>
      </c>
      <c r="C31" t="s">
        <v>579</v>
      </c>
    </row>
    <row r="32" spans="1:9" x14ac:dyDescent="0.3">
      <c r="A32" t="s">
        <v>607</v>
      </c>
      <c r="B32" t="s">
        <v>580</v>
      </c>
      <c r="C32" t="s">
        <v>581</v>
      </c>
    </row>
    <row r="33" spans="1:3" x14ac:dyDescent="0.3">
      <c r="A33" t="s">
        <v>608</v>
      </c>
      <c r="B33" t="s">
        <v>12</v>
      </c>
      <c r="C33" t="s">
        <v>17</v>
      </c>
    </row>
    <row r="34" spans="1:3" x14ac:dyDescent="0.3">
      <c r="A34" t="s">
        <v>609</v>
      </c>
      <c r="B34" t="s">
        <v>582</v>
      </c>
      <c r="C34" t="s">
        <v>549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8C34-A586-46D1-9E7A-99D80688965C}">
  <dimension ref="A1:E19"/>
  <sheetViews>
    <sheetView topLeftCell="A2" workbookViewId="0">
      <selection activeCell="F29" sqref="F29"/>
    </sheetView>
  </sheetViews>
  <sheetFormatPr baseColWidth="10" defaultRowHeight="14.4" x14ac:dyDescent="0.3"/>
  <cols>
    <col min="2" max="2" width="26.33203125" bestFit="1" customWidth="1"/>
  </cols>
  <sheetData>
    <row r="1" spans="1:5" x14ac:dyDescent="0.3">
      <c r="A1" s="2" t="s">
        <v>377</v>
      </c>
      <c r="B1" s="2" t="s">
        <v>378</v>
      </c>
      <c r="C1" s="2" t="s">
        <v>72</v>
      </c>
      <c r="D1" s="2" t="s">
        <v>364</v>
      </c>
      <c r="E1" s="2" t="s">
        <v>401</v>
      </c>
    </row>
    <row r="2" spans="1:5" x14ac:dyDescent="0.3">
      <c r="A2" s="4">
        <v>301</v>
      </c>
      <c r="B2" s="2" t="s">
        <v>379</v>
      </c>
      <c r="C2" s="35">
        <v>0</v>
      </c>
      <c r="D2" s="2" t="s">
        <v>380</v>
      </c>
      <c r="E2" s="35">
        <v>80096</v>
      </c>
    </row>
    <row r="3" spans="1:5" x14ac:dyDescent="0.3">
      <c r="A3" s="4">
        <v>302</v>
      </c>
      <c r="B3" s="2" t="s">
        <v>381</v>
      </c>
      <c r="C3" s="35">
        <v>0</v>
      </c>
      <c r="D3" s="2" t="s">
        <v>382</v>
      </c>
      <c r="E3" s="35">
        <v>17000</v>
      </c>
    </row>
    <row r="4" spans="1:5" x14ac:dyDescent="0.3">
      <c r="A4" s="4">
        <v>303</v>
      </c>
      <c r="B4" s="2" t="s">
        <v>383</v>
      </c>
      <c r="C4" s="35">
        <v>0</v>
      </c>
      <c r="D4" s="2" t="s">
        <v>373</v>
      </c>
      <c r="E4" s="35">
        <v>3000</v>
      </c>
    </row>
    <row r="5" spans="1:5" x14ac:dyDescent="0.3">
      <c r="A5" s="4">
        <v>304</v>
      </c>
      <c r="B5" s="2" t="s">
        <v>384</v>
      </c>
      <c r="C5" s="35">
        <v>0</v>
      </c>
      <c r="D5" s="2" t="s">
        <v>385</v>
      </c>
      <c r="E5" s="35">
        <v>33938</v>
      </c>
    </row>
    <row r="6" spans="1:5" x14ac:dyDescent="0.3">
      <c r="A6" s="4">
        <v>305</v>
      </c>
      <c r="B6" s="2" t="s">
        <v>386</v>
      </c>
      <c r="C6" s="35">
        <v>0</v>
      </c>
      <c r="D6" s="2" t="s">
        <v>321</v>
      </c>
      <c r="E6" s="35">
        <v>43086</v>
      </c>
    </row>
    <row r="7" spans="1:5" x14ac:dyDescent="0.3">
      <c r="A7" s="4">
        <v>306</v>
      </c>
      <c r="B7" s="2" t="s">
        <v>387</v>
      </c>
      <c r="C7" s="35">
        <v>0</v>
      </c>
      <c r="D7" s="2" t="s">
        <v>388</v>
      </c>
      <c r="E7" s="35">
        <v>18000</v>
      </c>
    </row>
    <row r="8" spans="1:5" x14ac:dyDescent="0.3">
      <c r="A8" s="4">
        <v>307</v>
      </c>
      <c r="B8" s="2" t="s">
        <v>389</v>
      </c>
      <c r="C8" s="35">
        <v>0</v>
      </c>
      <c r="D8" s="2" t="s">
        <v>367</v>
      </c>
      <c r="E8" s="35">
        <v>12000</v>
      </c>
    </row>
    <row r="9" spans="1:5" x14ac:dyDescent="0.3">
      <c r="A9" s="4">
        <v>308</v>
      </c>
      <c r="B9" s="2" t="s">
        <v>390</v>
      </c>
      <c r="C9" s="35">
        <v>0</v>
      </c>
      <c r="D9" s="2" t="s">
        <v>335</v>
      </c>
      <c r="E9" s="35">
        <v>25000</v>
      </c>
    </row>
    <row r="10" spans="1:5" x14ac:dyDescent="0.3">
      <c r="A10" s="4">
        <v>309</v>
      </c>
      <c r="B10" s="2" t="s">
        <v>402</v>
      </c>
      <c r="C10" s="35">
        <v>0</v>
      </c>
      <c r="D10" s="2" t="s">
        <v>369</v>
      </c>
      <c r="E10" s="35">
        <v>7000</v>
      </c>
    </row>
    <row r="11" spans="1:5" x14ac:dyDescent="0.3">
      <c r="A11" s="4">
        <v>310</v>
      </c>
      <c r="B11" s="2" t="s">
        <v>392</v>
      </c>
      <c r="C11" s="35">
        <v>2355</v>
      </c>
      <c r="D11" s="2" t="s">
        <v>347</v>
      </c>
      <c r="E11" s="35">
        <v>60000</v>
      </c>
    </row>
    <row r="12" spans="1:5" x14ac:dyDescent="0.3">
      <c r="A12" s="4">
        <v>311</v>
      </c>
      <c r="B12" s="2" t="s">
        <v>393</v>
      </c>
      <c r="C12" s="35">
        <v>2654</v>
      </c>
      <c r="D12" s="2" t="s">
        <v>394</v>
      </c>
      <c r="E12" s="35">
        <v>6300</v>
      </c>
    </row>
    <row r="13" spans="1:5" x14ac:dyDescent="0.3">
      <c r="A13" s="4">
        <v>312</v>
      </c>
      <c r="B13" s="2" t="s">
        <v>395</v>
      </c>
      <c r="C13" s="35">
        <v>2691</v>
      </c>
      <c r="D13" s="2" t="s">
        <v>396</v>
      </c>
      <c r="E13" s="35">
        <v>15000</v>
      </c>
    </row>
    <row r="14" spans="1:5" x14ac:dyDescent="0.3">
      <c r="A14" s="4">
        <v>313</v>
      </c>
      <c r="B14" s="2" t="s">
        <v>391</v>
      </c>
      <c r="C14" s="35">
        <v>1880</v>
      </c>
      <c r="D14" s="2" t="s">
        <v>358</v>
      </c>
      <c r="E14" s="35">
        <v>25000</v>
      </c>
    </row>
    <row r="15" spans="1:5" x14ac:dyDescent="0.3">
      <c r="A15" s="4">
        <v>314</v>
      </c>
      <c r="B15" s="2" t="s">
        <v>59</v>
      </c>
      <c r="C15" s="35">
        <v>2926</v>
      </c>
      <c r="D15" s="2" t="s">
        <v>370</v>
      </c>
      <c r="E15" s="35">
        <v>10000</v>
      </c>
    </row>
    <row r="16" spans="1:5" x14ac:dyDescent="0.3">
      <c r="A16" s="4">
        <v>315</v>
      </c>
      <c r="B16" s="2" t="s">
        <v>397</v>
      </c>
      <c r="C16" s="35">
        <v>3053</v>
      </c>
      <c r="D16" s="2" t="s">
        <v>365</v>
      </c>
      <c r="E16" s="35">
        <v>9100</v>
      </c>
    </row>
    <row r="17" spans="1:5" x14ac:dyDescent="0.3">
      <c r="A17" s="4">
        <v>316</v>
      </c>
      <c r="B17" s="2" t="s">
        <v>398</v>
      </c>
      <c r="C17" s="35">
        <v>3259</v>
      </c>
      <c r="D17" s="2" t="s">
        <v>333</v>
      </c>
      <c r="E17" s="35">
        <v>20000</v>
      </c>
    </row>
    <row r="18" spans="1:5" x14ac:dyDescent="0.3">
      <c r="A18" s="4">
        <v>317</v>
      </c>
      <c r="B18" s="2" t="s">
        <v>399</v>
      </c>
      <c r="C18" s="35">
        <v>3362</v>
      </c>
      <c r="D18" s="2" t="s">
        <v>372</v>
      </c>
      <c r="E18" s="35">
        <v>42000</v>
      </c>
    </row>
    <row r="19" spans="1:5" x14ac:dyDescent="0.3">
      <c r="A19" s="4">
        <v>318</v>
      </c>
      <c r="B19" s="2" t="s">
        <v>400</v>
      </c>
      <c r="C19" s="35">
        <v>3824</v>
      </c>
      <c r="D19" s="2" t="s">
        <v>375</v>
      </c>
      <c r="E19" s="35">
        <v>18080</v>
      </c>
    </row>
  </sheetData>
  <conditionalFormatting sqref="E2:E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Liga_Tabla</vt:lpstr>
      <vt:lpstr>Posiciones</vt:lpstr>
      <vt:lpstr>Formaciones</vt:lpstr>
      <vt:lpstr>Jugadores</vt:lpstr>
      <vt:lpstr>Goles</vt:lpstr>
      <vt:lpstr>G+A</vt:lpstr>
      <vt:lpstr>Equipos</vt:lpstr>
      <vt:lpstr>DTs</vt:lpstr>
      <vt:lpstr>Estadios</vt:lpstr>
      <vt:lpstr>Arbitros</vt:lpstr>
      <vt:lpstr>Alianza Lima</vt:lpstr>
      <vt:lpstr>Scouting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2025-06-14T02:28:11Z</dcterms:created>
  <dcterms:modified xsi:type="dcterms:W3CDTF">2025-07-03T18:12:28Z</dcterms:modified>
</cp:coreProperties>
</file>