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lassifications (Reference Only" sheetId="1" state="visible" r:id="rId2"/>
    <sheet name="Competitivity Worksheet (Change" sheetId="2" state="visible" r:id="rId3"/>
    <sheet name="Sample Arabia Evaluation June 2" sheetId="3" state="visible" r:id="rId4"/>
    <sheet name="Sample Arena Evaluation June 20" sheetId="4" state="visible" r:id="rId5"/>
    <sheet name="Sample Nomad Evaluation June 20" sheetId="5"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<sst xmlns="http://schemas.openxmlformats.org/spreadsheetml/2006/main" count="846" uniqueCount="102">
  <si>
    <t xml:space="preserve">Number</t>
  </si>
  <si>
    <t xml:space="preserve">Key Word</t>
  </si>
  <si>
    <t xml:space="preserve">Score</t>
  </si>
  <si>
    <t xml:space="preserve">Description</t>
  </si>
  <si>
    <t xml:space="preserve">Impossible</t>
  </si>
  <si>
    <t xml:space="preserve">The random map is designed with terrains/blocking objects, etc. that make the creation of this unit physically impossible for players even if they wanted to.</t>
  </si>
  <si>
    <t xml:space="preserve">Implausible</t>
  </si>
  <si>
    <t xml:space="preserve">The random map is designed such that strategic reliance on this unit is counterproductive, and there is no conceivable situation in which the unit may be used effectively and attempting to do so would give an advantage to the opponent.</t>
  </si>
  <si>
    <t xml:space="preserve">Impractical</t>
  </si>
  <si>
    <t xml:space="preserve">Strategic reliance on this unit would be effective for less than 15% of map generations, ceteris paribus, assuming equal investment in counter-play from the opponent.</t>
  </si>
  <si>
    <t xml:space="preserve">Uncommon</t>
  </si>
  <si>
    <t xml:space="preserve">Strategic reliance on this unit would be effective in 15% to 35% of map generations, ceteris paribus, assuming equal investment in counter-play from the opponent.</t>
  </si>
  <si>
    <t xml:space="preserve">Common</t>
  </si>
  <si>
    <t xml:space="preserve">Strategic reliance on this unit would be effective in 36% to 64% of map generations, ceteris paribus, assuming equal investment in counter-play from the opponent.</t>
  </si>
  <si>
    <t xml:space="preserve">Prevalent</t>
  </si>
  <si>
    <t xml:space="preserve">Strategic reliance on this unit would be effective in 65% to 85% of map generations, ceteris paribus, assuming equal investment in counter-play from the opponent.</t>
  </si>
  <si>
    <t xml:space="preserve">Dominant</t>
  </si>
  <si>
    <t xml:space="preserve">Strategic reliance on this unit would be effective for more than 85% of map generations, ceteris paribus, assuming equal investment in counter-play from the opponent.</t>
  </si>
  <si>
    <t xml:space="preserve">Definitions</t>
  </si>
  <si>
    <t xml:space="preserve">Random Map</t>
  </si>
  <si>
    <t xml:space="preserve">The product of a randomly selected seed number, processed by the game engine through a text file with .rms extension, known as a “script file”. The resulting scenario contains a unique, unpredictable configuration for player setup, lands, elevations, terrains, and objects within the ranges allowed by the script. The player who best interprets this scenario will emerge victorious.</t>
  </si>
  <si>
    <t xml:space="preserve">Unit</t>
  </si>
  <si>
    <t xml:space="preserve">A controllable object, capable of being effective in combat. Could be something trained at a production building, or a ranged building constructed in close proximity to the enemy.</t>
  </si>
  <si>
    <t xml:space="preserve">Strategic Reliance</t>
  </si>
  <si>
    <t xml:space="preserve">The unit forms an important component of an army. It is able to resist damage from opponents, either through its own merits, has the speed to run away from counters, or tends to have a proximity to friendly protective units/buildings. Players tend to formulate and practice build-orders around units of “strategic reliance”.</t>
  </si>
  <si>
    <t xml:space="preserve">Effective</t>
  </si>
  <si>
    <t xml:space="preserve">Capable of one or both: 1) able to damage or destroy enemy controlled assets, including units, production facilities, economic drop-points, defensive buildings, etc. or 2) able to monitor and deny enemy resource collection. May not necessarily be able to perform these activities, but can directly force an investment in counter-play to prevent an enemy from doing damage.</t>
  </si>
  <si>
    <t xml:space="preserve">Ceteris Paribus</t>
  </si>
  <si>
    <t xml:space="preserve">The other things held equal between players: 1) Internet connectivity/lag 2) Approximate skill of opponents who make approximately the same number of mistakes, at similar points in time through the game. 3) Availability of competent civilizations through draft or random selection.</t>
  </si>
  <si>
    <t xml:space="preserve">Investment</t>
  </si>
  <si>
    <t xml:space="preserve">Time and resources spent doing something.</t>
  </si>
  <si>
    <t xml:space="preserve">Counter-play</t>
  </si>
  <si>
    <t xml:space="preserve">Creation of counter-units, defensive buildings, “quickwalls”, and garrison reactions or economic relocation to mitigate or prevent the damage done by offensive units.</t>
  </si>
  <si>
    <t xml:space="preserve">Ending Age</t>
  </si>
  <si>
    <t xml:space="preserve">The age that at least one of the players will have advanced to by the time the game ends. </t>
  </si>
  <si>
    <t xml:space="preserve">Production Building</t>
  </si>
  <si>
    <t xml:space="preserve">Unit Line/Building</t>
  </si>
  <si>
    <t xml:space="preserve">Age</t>
  </si>
  <si>
    <t xml:space="preserve">Dark</t>
  </si>
  <si>
    <t xml:space="preserve">D#</t>
  </si>
  <si>
    <t xml:space="preserve">Feudal</t>
  </si>
  <si>
    <t xml:space="preserve">F#</t>
  </si>
  <si>
    <t xml:space="preserve">Castle</t>
  </si>
  <si>
    <t xml:space="preserve">C#</t>
  </si>
  <si>
    <t xml:space="preserve">Imperial</t>
  </si>
  <si>
    <t xml:space="preserve">I#</t>
  </si>
  <si>
    <t xml:space="preserve">Town Center</t>
  </si>
  <si>
    <t xml:space="preserve">Villager</t>
  </si>
  <si>
    <t xml:space="preserve">Dock</t>
  </si>
  <si>
    <t xml:space="preserve">Galley</t>
  </si>
  <si>
    <t xml:space="preserve">Fireship</t>
  </si>
  <si>
    <t xml:space="preserve">Demolition Ship</t>
  </si>
  <si>
    <t xml:space="preserve">Cannon Galleon/Dromon</t>
  </si>
  <si>
    <t xml:space="preserve">Transport Ship</t>
  </si>
  <si>
    <t xml:space="preserve">Barracks</t>
  </si>
  <si>
    <t xml:space="preserve">Swordsman</t>
  </si>
  <si>
    <t xml:space="preserve">Spearman</t>
  </si>
  <si>
    <t xml:space="preserve">Eagle Warrior</t>
  </si>
  <si>
    <t xml:space="preserve">Archery Range</t>
  </si>
  <si>
    <t xml:space="preserve">Archer</t>
  </si>
  <si>
    <t xml:space="preserve">Skirmisher</t>
  </si>
  <si>
    <t xml:space="preserve">Cavalry/Elephant Archer</t>
  </si>
  <si>
    <t xml:space="preserve">Hand Cannoneer</t>
  </si>
  <si>
    <t xml:space="preserve">Stable</t>
  </si>
  <si>
    <t xml:space="preserve">Scout</t>
  </si>
  <si>
    <t xml:space="preserve">Knight</t>
  </si>
  <si>
    <t xml:space="preserve">Camel</t>
  </si>
  <si>
    <t xml:space="preserve">Battle Elephant</t>
  </si>
  <si>
    <t xml:space="preserve">Steppe Lancer</t>
  </si>
  <si>
    <t xml:space="preserve">Monastery</t>
  </si>
  <si>
    <t xml:space="preserve">Monk/Warrior Priest</t>
  </si>
  <si>
    <t xml:space="preserve">Siege Workshop</t>
  </si>
  <si>
    <t xml:space="preserve">Battering Ram/Siege Elephant</t>
  </si>
  <si>
    <t xml:space="preserve">Mangonel</t>
  </si>
  <si>
    <t xml:space="preserve">Scorpion</t>
  </si>
  <si>
    <t xml:space="preserve">Bombard Cannon</t>
  </si>
  <si>
    <t xml:space="preserve">Siege Tower</t>
  </si>
  <si>
    <t xml:space="preserve">Unique Unit (UU)</t>
  </si>
  <si>
    <t xml:space="preserve">Non-Castle UU</t>
  </si>
  <si>
    <t xml:space="preserve">Trebuchet</t>
  </si>
  <si>
    <t xml:space="preserve">Offensive Building</t>
  </si>
  <si>
    <t xml:space="preserve">--------------------------</t>
  </si>
  <si>
    <t xml:space="preserve">----------------------------------------------</t>
  </si>
  <si>
    <t xml:space="preserve">Town-Center Drop</t>
  </si>
  <si>
    <t xml:space="preserve">Tower</t>
  </si>
  <si>
    <t xml:space="preserve">Tower/Donjon Rush</t>
  </si>
  <si>
    <t xml:space="preserve">Castle Drop</t>
  </si>
  <si>
    <t xml:space="preserve">F. Church</t>
  </si>
  <si>
    <t xml:space="preserve">Fortified Church Push</t>
  </si>
  <si>
    <t xml:space="preserve">~</t>
  </si>
  <si>
    <t xml:space="preserve">Estimated Ending Age “Odds”</t>
  </si>
  <si>
    <t xml:space="preserve">--- REFERENCE ONLY --- DO NOT MODIFY THIS BOX ---</t>
  </si>
  <si>
    <t xml:space="preserve">Estimated Ending Age – Percentage Correction</t>
  </si>
  <si>
    <t xml:space="preserve">Possible Options by Age</t>
  </si>
  <si>
    <t xml:space="preserve">Count</t>
  </si>
  <si>
    <t xml:space="preserve">Percentage</t>
  </si>
  <si>
    <t xml:space="preserve">2 * Average Ending Percentage</t>
  </si>
  <si>
    <t xml:space="preserve">Positive Difference – Estimated vs Ideal</t>
  </si>
  <si>
    <t xml:space="preserve">R Factor</t>
  </si>
  <si>
    <t xml:space="preserve">Total Competitivity by Age:</t>
  </si>
  <si>
    <t xml:space="preserve">Age-Factored Competitivity:</t>
  </si>
  <si>
    <t xml:space="preserve">Final Competitivity:</t>
  </si>
</sst>
</file>

<file path=xl/styles.xml><?xml version="1.0" encoding="utf-8"?>
<styleSheet xmlns="http://schemas.openxmlformats.org/spreadsheetml/2006/main">
  <numFmts count="3">
    <numFmt numFmtId="164" formatCode="General"/>
    <numFmt numFmtId="165" formatCode="General"/>
    <numFmt numFmtId="166" formatCode="0.00"/>
  </numFmts>
  <fonts count="6">
    <font>
      <sz val="10"/>
      <name val="Arial"/>
      <family val="2"/>
    </font>
    <font>
      <sz val="10"/>
      <name val="Arial"/>
      <family val="0"/>
    </font>
    <font>
      <sz val="10"/>
      <name val="Arial"/>
      <family val="0"/>
    </font>
    <font>
      <sz val="10"/>
      <name val="Arial"/>
      <family val="0"/>
    </font>
    <font>
      <b val="true"/>
      <sz val="10"/>
      <name val="Arial"/>
      <family val="2"/>
    </font>
    <font>
      <sz val="10"/>
      <color rgb="FF000000"/>
      <name val="Arial"/>
      <family val="2"/>
    </font>
  </fonts>
  <fills count="6">
    <fill>
      <patternFill patternType="none"/>
    </fill>
    <fill>
      <patternFill patternType="gray125"/>
    </fill>
    <fill>
      <patternFill patternType="solid">
        <fgColor rgb="FF81ACA6"/>
        <bgColor rgb="FF9999FF"/>
      </patternFill>
    </fill>
    <fill>
      <patternFill patternType="solid">
        <fgColor rgb="FFB3CAC7"/>
        <bgColor rgb="FFCCCCFF"/>
      </patternFill>
    </fill>
    <fill>
      <patternFill patternType="solid">
        <fgColor rgb="FFFFFFD7"/>
        <bgColor rgb="FFFFFDE7"/>
      </patternFill>
    </fill>
    <fill>
      <patternFill patternType="solid">
        <fgColor rgb="FFFFFDE7"/>
        <bgColor rgb="FFFFFFD7"/>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AFAFA"/>
      </left>
      <right style="thin">
        <color rgb="FFFAFAFA"/>
      </right>
      <top style="thin">
        <color rgb="FFFAFAFA"/>
      </top>
      <bottom style="thin">
        <color rgb="FFFAFAFA"/>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justify" vertical="center" textRotation="0" wrapText="tru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justify"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4" borderId="1"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6" fontId="0" fillId="0" borderId="4" xfId="0" applyFont="fals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right" vertical="center" textRotation="0" wrapText="false" indent="0" shrinkToFit="false"/>
      <protection locked="true" hidden="false"/>
    </xf>
    <xf numFmtId="164" fontId="0" fillId="0" borderId="0" xfId="0" applyFont="true" applyBorder="true" applyAlignment="true" applyProtection="false">
      <alignment horizontal="right" vertical="center" textRotation="0" wrapText="false" indent="0" shrinkToFit="false"/>
      <protection locked="true" hidden="false"/>
    </xf>
    <xf numFmtId="166" fontId="0" fillId="0" borderId="0" xfId="0" applyFont="false" applyBorder="true" applyAlignment="true" applyProtection="false">
      <alignment horizontal="center" vertical="center"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0" fillId="0" borderId="4"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right" vertical="center" textRotation="0" wrapText="true" indent="0" shrinkToFit="false"/>
      <protection locked="true" hidden="false"/>
    </xf>
    <xf numFmtId="166" fontId="4" fillId="0" borderId="6" xfId="0" applyFont="true" applyBorder="true" applyAlignment="true" applyProtection="false">
      <alignment horizontal="center" vertical="center"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AFAFA"/>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DE7"/>
      <rgbColor rgb="FF99CCFF"/>
      <rgbColor rgb="FFFF99CC"/>
      <rgbColor rgb="FFCC99FF"/>
      <rgbColor rgb="FFFFCC99"/>
      <rgbColor rgb="FF3366FF"/>
      <rgbColor rgb="FF33CCCC"/>
      <rgbColor rgb="FF99CC00"/>
      <rgbColor rgb="FFFFCC00"/>
      <rgbColor rgb="FFFF9900"/>
      <rgbColor rgb="FFFF6600"/>
      <rgbColor rgb="FF666699"/>
      <rgbColor rgb="FF81AC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53515625" defaultRowHeight="12.8" zeroHeight="false" outlineLevelRow="0" outlineLevelCol="0"/>
  <cols>
    <col collapsed="false" customWidth="true" hidden="false" outlineLevel="0" max="4" min="4" style="0" width="74.61"/>
  </cols>
  <sheetData>
    <row r="1" customFormat="false" ht="12.8" hidden="false" customHeight="false" outlineLevel="0" collapsed="false">
      <c r="A1" s="1" t="s">
        <v>0</v>
      </c>
      <c r="B1" s="1" t="s">
        <v>1</v>
      </c>
      <c r="C1" s="1" t="s">
        <v>2</v>
      </c>
      <c r="D1" s="2" t="s">
        <v>3</v>
      </c>
    </row>
    <row r="2" customFormat="false" ht="23.85" hidden="false" customHeight="false" outlineLevel="0" collapsed="false">
      <c r="A2" s="3" t="n">
        <v>1</v>
      </c>
      <c r="B2" s="3" t="s">
        <v>4</v>
      </c>
      <c r="C2" s="3" t="n">
        <v>0</v>
      </c>
      <c r="D2" s="4" t="s">
        <v>5</v>
      </c>
    </row>
    <row r="3" customFormat="false" ht="35.05" hidden="false" customHeight="false" outlineLevel="0" collapsed="false">
      <c r="A3" s="5" t="n">
        <v>2</v>
      </c>
      <c r="B3" s="5" t="s">
        <v>6</v>
      </c>
      <c r="C3" s="5" t="n">
        <v>1</v>
      </c>
      <c r="D3" s="6" t="s">
        <v>7</v>
      </c>
    </row>
    <row r="4" customFormat="false" ht="23.85" hidden="false" customHeight="false" outlineLevel="0" collapsed="false">
      <c r="A4" s="3" t="n">
        <v>3</v>
      </c>
      <c r="B4" s="3" t="s">
        <v>8</v>
      </c>
      <c r="C4" s="3" t="n">
        <v>2</v>
      </c>
      <c r="D4" s="4" t="s">
        <v>9</v>
      </c>
    </row>
    <row r="5" customFormat="false" ht="23.85" hidden="false" customHeight="false" outlineLevel="0" collapsed="false">
      <c r="A5" s="5" t="n">
        <v>4</v>
      </c>
      <c r="B5" s="5" t="s">
        <v>10</v>
      </c>
      <c r="C5" s="5" t="n">
        <v>3</v>
      </c>
      <c r="D5" s="6" t="s">
        <v>11</v>
      </c>
    </row>
    <row r="6" customFormat="false" ht="23.85" hidden="false" customHeight="false" outlineLevel="0" collapsed="false">
      <c r="A6" s="3" t="n">
        <v>5</v>
      </c>
      <c r="B6" s="3" t="s">
        <v>12</v>
      </c>
      <c r="C6" s="3" t="n">
        <v>4</v>
      </c>
      <c r="D6" s="4" t="s">
        <v>13</v>
      </c>
    </row>
    <row r="7" customFormat="false" ht="23.85" hidden="false" customHeight="false" outlineLevel="0" collapsed="false">
      <c r="A7" s="5" t="n">
        <v>6</v>
      </c>
      <c r="B7" s="5" t="s">
        <v>14</v>
      </c>
      <c r="C7" s="5" t="n">
        <v>1</v>
      </c>
      <c r="D7" s="6" t="s">
        <v>15</v>
      </c>
    </row>
    <row r="8" customFormat="false" ht="23.85" hidden="false" customHeight="false" outlineLevel="0" collapsed="false">
      <c r="A8" s="3" t="n">
        <v>7</v>
      </c>
      <c r="B8" s="3" t="s">
        <v>16</v>
      </c>
      <c r="C8" s="3" t="n">
        <v>-2</v>
      </c>
      <c r="D8" s="4" t="s">
        <v>17</v>
      </c>
    </row>
    <row r="10" customFormat="false" ht="12.8" hidden="false" customHeight="false" outlineLevel="0" collapsed="false">
      <c r="A10" s="1" t="s">
        <v>18</v>
      </c>
      <c r="B10" s="1"/>
      <c r="C10" s="1"/>
      <c r="D10" s="1"/>
    </row>
    <row r="11" customFormat="false" ht="46.25" hidden="false" customHeight="true" outlineLevel="0" collapsed="false">
      <c r="A11" s="7" t="s">
        <v>19</v>
      </c>
      <c r="B11" s="7"/>
      <c r="C11" s="8" t="s">
        <v>20</v>
      </c>
      <c r="D11" s="8"/>
    </row>
    <row r="12" customFormat="false" ht="23.85" hidden="false" customHeight="true" outlineLevel="0" collapsed="false">
      <c r="A12" s="9" t="s">
        <v>21</v>
      </c>
      <c r="B12" s="9"/>
      <c r="C12" s="10" t="s">
        <v>22</v>
      </c>
      <c r="D12" s="10"/>
    </row>
    <row r="13" customFormat="false" ht="35.05" hidden="false" customHeight="true" outlineLevel="0" collapsed="false">
      <c r="A13" s="7" t="s">
        <v>23</v>
      </c>
      <c r="B13" s="7"/>
      <c r="C13" s="8" t="s">
        <v>24</v>
      </c>
      <c r="D13" s="8"/>
    </row>
    <row r="14" customFormat="false" ht="46.25" hidden="false" customHeight="true" outlineLevel="0" collapsed="false">
      <c r="A14" s="9" t="s">
        <v>25</v>
      </c>
      <c r="B14" s="9"/>
      <c r="C14" s="10" t="s">
        <v>26</v>
      </c>
      <c r="D14" s="10"/>
    </row>
    <row r="15" customFormat="false" ht="35.05" hidden="false" customHeight="true" outlineLevel="0" collapsed="false">
      <c r="A15" s="7" t="s">
        <v>27</v>
      </c>
      <c r="B15" s="7"/>
      <c r="C15" s="8" t="s">
        <v>28</v>
      </c>
      <c r="D15" s="8"/>
    </row>
    <row r="16" customFormat="false" ht="12.8" hidden="false" customHeight="true" outlineLevel="0" collapsed="false">
      <c r="A16" s="9" t="s">
        <v>29</v>
      </c>
      <c r="B16" s="9"/>
      <c r="C16" s="10" t="s">
        <v>30</v>
      </c>
      <c r="D16" s="10"/>
    </row>
    <row r="17" customFormat="false" ht="23.85" hidden="false" customHeight="true" outlineLevel="0" collapsed="false">
      <c r="A17" s="7" t="s">
        <v>31</v>
      </c>
      <c r="B17" s="7"/>
      <c r="C17" s="8" t="s">
        <v>32</v>
      </c>
      <c r="D17" s="8"/>
    </row>
    <row r="18" customFormat="false" ht="12.8" hidden="false" customHeight="true" outlineLevel="0" collapsed="false">
      <c r="A18" s="9" t="s">
        <v>33</v>
      </c>
      <c r="B18" s="9"/>
      <c r="C18" s="11" t="s">
        <v>34</v>
      </c>
      <c r="D18" s="11"/>
    </row>
  </sheetData>
  <mergeCells count="17">
    <mergeCell ref="A10:D10"/>
    <mergeCell ref="A11:B11"/>
    <mergeCell ref="C11:D11"/>
    <mergeCell ref="A12:B12"/>
    <mergeCell ref="C12:D12"/>
    <mergeCell ref="A13:B13"/>
    <mergeCell ref="C13:D13"/>
    <mergeCell ref="A14:B14"/>
    <mergeCell ref="C14:D14"/>
    <mergeCell ref="A15:B15"/>
    <mergeCell ref="C15:D15"/>
    <mergeCell ref="A16:B16"/>
    <mergeCell ref="C16:D16"/>
    <mergeCell ref="A17:B17"/>
    <mergeCell ref="C17:D17"/>
    <mergeCell ref="A18:B18"/>
    <mergeCell ref="C18:D18"/>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6" activeCellId="0" sqref="K6"/>
    </sheetView>
  </sheetViews>
  <sheetFormatPr defaultColWidth="11.53515625" defaultRowHeight="12.8" zeroHeight="false" outlineLevelRow="0" outlineLevelCol="0"/>
  <sheetData>
    <row r="1" customFormat="false" ht="12.8" hidden="false" customHeight="true" outlineLevel="0" collapsed="false">
      <c r="A1" s="12" t="s">
        <v>35</v>
      </c>
      <c r="B1" s="13" t="s">
        <v>36</v>
      </c>
      <c r="C1" s="13" t="s">
        <v>37</v>
      </c>
      <c r="D1" s="13"/>
      <c r="E1" s="13"/>
      <c r="F1" s="13"/>
      <c r="G1" s="13"/>
      <c r="H1" s="13"/>
      <c r="I1" s="13"/>
      <c r="J1" s="13"/>
    </row>
    <row r="2" customFormat="false" ht="12.8" hidden="false" customHeight="false" outlineLevel="0" collapsed="false">
      <c r="A2" s="12"/>
      <c r="B2" s="13"/>
      <c r="C2" s="13" t="s">
        <v>38</v>
      </c>
      <c r="D2" s="13" t="s">
        <v>39</v>
      </c>
      <c r="E2" s="13" t="s">
        <v>40</v>
      </c>
      <c r="F2" s="13" t="s">
        <v>41</v>
      </c>
      <c r="G2" s="13" t="s">
        <v>42</v>
      </c>
      <c r="H2" s="13" t="s">
        <v>43</v>
      </c>
      <c r="I2" s="13" t="s">
        <v>44</v>
      </c>
      <c r="J2" s="13" t="s">
        <v>45</v>
      </c>
    </row>
    <row r="3" customFormat="false" ht="12.8" hidden="false" customHeight="false" outlineLevel="0" collapsed="false">
      <c r="A3" s="14" t="s">
        <v>46</v>
      </c>
      <c r="B3" s="14"/>
      <c r="C3" s="14"/>
      <c r="D3" s="14"/>
      <c r="E3" s="14"/>
      <c r="F3" s="14"/>
      <c r="G3" s="14"/>
      <c r="H3" s="14"/>
      <c r="I3" s="14"/>
      <c r="J3" s="14"/>
    </row>
    <row r="4" customFormat="false" ht="12.8" hidden="false" customHeight="false" outlineLevel="0" collapsed="false">
      <c r="A4" s="14"/>
      <c r="B4" s="14" t="s">
        <v>47</v>
      </c>
      <c r="C4" s="15" t="s">
        <v>6</v>
      </c>
      <c r="D4" s="16" t="n">
        <f aca="false">VLOOKUP(C4,'Classifications (Reference Only'!$B$2:$C$8,2,0)</f>
        <v>1</v>
      </c>
      <c r="E4" s="15" t="s">
        <v>4</v>
      </c>
      <c r="F4" s="16" t="n">
        <f aca="false">VLOOKUP(E4,'Classifications (Reference Only'!$B$2:$C$8,2,0)</f>
        <v>0</v>
      </c>
      <c r="G4" s="15" t="s">
        <v>4</v>
      </c>
      <c r="H4" s="16" t="n">
        <f aca="false">VLOOKUP(G4,'Classifications (Reference Only'!$B$2:$C$8,2,0)</f>
        <v>0</v>
      </c>
      <c r="I4" s="15" t="s">
        <v>4</v>
      </c>
      <c r="J4" s="16" t="n">
        <f aca="false">VLOOKUP(I4,'Classifications (Reference Only'!$B$2:$C$8,2,0)</f>
        <v>0</v>
      </c>
    </row>
    <row r="5" customFormat="false" ht="12.8" hidden="false" customHeight="false" outlineLevel="0" collapsed="false">
      <c r="A5" s="14"/>
      <c r="B5" s="14"/>
      <c r="C5" s="14"/>
      <c r="D5" s="16"/>
      <c r="E5" s="14"/>
      <c r="F5" s="16"/>
      <c r="G5" s="14"/>
      <c r="H5" s="16"/>
      <c r="I5" s="14"/>
      <c r="J5" s="16"/>
    </row>
    <row r="6" customFormat="false" ht="12.8" hidden="false" customHeight="false" outlineLevel="0" collapsed="false">
      <c r="A6" s="14" t="s">
        <v>48</v>
      </c>
      <c r="B6" s="14"/>
      <c r="C6" s="14"/>
      <c r="D6" s="16"/>
      <c r="E6" s="14"/>
      <c r="F6" s="16"/>
      <c r="G6" s="14"/>
      <c r="H6" s="16"/>
      <c r="I6" s="14"/>
      <c r="J6" s="16"/>
    </row>
    <row r="7" customFormat="false" ht="12.8" hidden="false" customHeight="false" outlineLevel="0" collapsed="false">
      <c r="A7" s="14"/>
      <c r="B7" s="14" t="s">
        <v>49</v>
      </c>
      <c r="C7" s="15" t="s">
        <v>4</v>
      </c>
      <c r="D7" s="16" t="n">
        <f aca="false">VLOOKUP(C7,'Classifications (Reference Only'!$B$2:$C$8,2,0)</f>
        <v>0</v>
      </c>
      <c r="E7" s="15" t="s">
        <v>4</v>
      </c>
      <c r="F7" s="16" t="n">
        <f aca="false">VLOOKUP(E7,'Classifications (Reference Only'!$B$2:$C$8,2,0)</f>
        <v>0</v>
      </c>
      <c r="G7" s="15" t="s">
        <v>4</v>
      </c>
      <c r="H7" s="16" t="n">
        <f aca="false">VLOOKUP(G7,'Classifications (Reference Only'!$B$2:$C$8,2,0)</f>
        <v>0</v>
      </c>
      <c r="I7" s="15" t="s">
        <v>4</v>
      </c>
      <c r="J7" s="16" t="n">
        <f aca="false">VLOOKUP(I7,'Classifications (Reference Only'!$B$2:$C$8,2,0)</f>
        <v>0</v>
      </c>
    </row>
    <row r="8" customFormat="false" ht="12.8" hidden="false" customHeight="false" outlineLevel="0" collapsed="false">
      <c r="A8" s="14"/>
      <c r="B8" s="14" t="s">
        <v>50</v>
      </c>
      <c r="C8" s="15" t="s">
        <v>4</v>
      </c>
      <c r="D8" s="16" t="n">
        <f aca="false">VLOOKUP(C8,'Classifications (Reference Only'!$B$2:$C$8,2,0)</f>
        <v>0</v>
      </c>
      <c r="E8" s="15" t="s">
        <v>4</v>
      </c>
      <c r="F8" s="16" t="n">
        <f aca="false">VLOOKUP(E8,'Classifications (Reference Only'!$B$2:$C$8,2,0)</f>
        <v>0</v>
      </c>
      <c r="G8" s="15" t="s">
        <v>4</v>
      </c>
      <c r="H8" s="16" t="n">
        <f aca="false">VLOOKUP(G8,'Classifications (Reference Only'!$B$2:$C$8,2,0)</f>
        <v>0</v>
      </c>
      <c r="I8" s="15" t="s">
        <v>4</v>
      </c>
      <c r="J8" s="16" t="n">
        <f aca="false">VLOOKUP(I8,'Classifications (Reference Only'!$B$2:$C$8,2,0)</f>
        <v>0</v>
      </c>
    </row>
    <row r="9" customFormat="false" ht="12.8" hidden="false" customHeight="false" outlineLevel="0" collapsed="false">
      <c r="A9" s="14"/>
      <c r="B9" s="14" t="s">
        <v>51</v>
      </c>
      <c r="C9" s="15" t="s">
        <v>4</v>
      </c>
      <c r="D9" s="16" t="n">
        <f aca="false">VLOOKUP(C9,'Classifications (Reference Only'!$B$2:$C$8,2,0)</f>
        <v>0</v>
      </c>
      <c r="E9" s="15" t="s">
        <v>4</v>
      </c>
      <c r="F9" s="16" t="n">
        <f aca="false">VLOOKUP(E9,'Classifications (Reference Only'!$B$2:$C$8,2,0)</f>
        <v>0</v>
      </c>
      <c r="G9" s="15" t="s">
        <v>4</v>
      </c>
      <c r="H9" s="16" t="n">
        <f aca="false">VLOOKUP(G9,'Classifications (Reference Only'!$B$2:$C$8,2,0)</f>
        <v>0</v>
      </c>
      <c r="I9" s="15" t="s">
        <v>4</v>
      </c>
      <c r="J9" s="16" t="n">
        <f aca="false">VLOOKUP(I9,'Classifications (Reference Only'!$B$2:$C$8,2,0)</f>
        <v>0</v>
      </c>
    </row>
    <row r="10" customFormat="false" ht="12.8" hidden="false" customHeight="false" outlineLevel="0" collapsed="false">
      <c r="A10" s="14"/>
      <c r="B10" s="14" t="s">
        <v>52</v>
      </c>
      <c r="C10" s="15" t="s">
        <v>4</v>
      </c>
      <c r="D10" s="16" t="n">
        <f aca="false">VLOOKUP(C10,'Classifications (Reference Only'!$B$2:$C$8,2,0)</f>
        <v>0</v>
      </c>
      <c r="E10" s="15" t="s">
        <v>4</v>
      </c>
      <c r="F10" s="16" t="n">
        <f aca="false">VLOOKUP(E10,'Classifications (Reference Only'!$B$2:$C$8,2,0)</f>
        <v>0</v>
      </c>
      <c r="G10" s="15" t="s">
        <v>4</v>
      </c>
      <c r="H10" s="16" t="n">
        <f aca="false">VLOOKUP(G10,'Classifications (Reference Only'!$B$2:$C$8,2,0)</f>
        <v>0</v>
      </c>
      <c r="I10" s="15" t="s">
        <v>4</v>
      </c>
      <c r="J10" s="16" t="n">
        <f aca="false">VLOOKUP(I10,'Classifications (Reference Only'!$B$2:$C$8,2,0)</f>
        <v>0</v>
      </c>
    </row>
    <row r="11" customFormat="false" ht="12.8" hidden="false" customHeight="false" outlineLevel="0" collapsed="false">
      <c r="A11" s="14"/>
      <c r="B11" s="14" t="s">
        <v>53</v>
      </c>
      <c r="C11" s="15" t="s">
        <v>4</v>
      </c>
      <c r="D11" s="16" t="n">
        <f aca="false">VLOOKUP(C11,'Classifications (Reference Only'!$B$2:$C$8,2,0)</f>
        <v>0</v>
      </c>
      <c r="E11" s="15" t="s">
        <v>4</v>
      </c>
      <c r="F11" s="16" t="n">
        <f aca="false">VLOOKUP(E11,'Classifications (Reference Only'!$B$2:$C$8,2,0)</f>
        <v>0</v>
      </c>
      <c r="G11" s="15" t="s">
        <v>4</v>
      </c>
      <c r="H11" s="16" t="n">
        <f aca="false">VLOOKUP(G11,'Classifications (Reference Only'!$B$2:$C$8,2,0)</f>
        <v>0</v>
      </c>
      <c r="I11" s="15" t="s">
        <v>4</v>
      </c>
      <c r="J11" s="16" t="n">
        <f aca="false">VLOOKUP(I11,'Classifications (Reference Only'!$B$2:$C$8,2,0)</f>
        <v>0</v>
      </c>
    </row>
    <row r="12" customFormat="false" ht="12.8" hidden="false" customHeight="false" outlineLevel="0" collapsed="false">
      <c r="A12" s="14"/>
      <c r="B12" s="14"/>
      <c r="C12" s="14"/>
      <c r="D12" s="16"/>
      <c r="E12" s="14"/>
      <c r="F12" s="16"/>
      <c r="G12" s="14"/>
      <c r="H12" s="16"/>
      <c r="I12" s="14"/>
      <c r="J12" s="16"/>
    </row>
    <row r="13" customFormat="false" ht="12.8" hidden="false" customHeight="false" outlineLevel="0" collapsed="false">
      <c r="A13" s="14" t="s">
        <v>54</v>
      </c>
      <c r="B13" s="14"/>
      <c r="C13" s="14"/>
      <c r="D13" s="16"/>
      <c r="E13" s="14"/>
      <c r="F13" s="16"/>
      <c r="G13" s="14"/>
      <c r="H13" s="16"/>
      <c r="I13" s="14"/>
      <c r="J13" s="16"/>
    </row>
    <row r="14" customFormat="false" ht="12.8" hidden="false" customHeight="false" outlineLevel="0" collapsed="false">
      <c r="A14" s="14"/>
      <c r="B14" s="14" t="s">
        <v>55</v>
      </c>
      <c r="C14" s="15" t="s">
        <v>4</v>
      </c>
      <c r="D14" s="16" t="n">
        <f aca="false">VLOOKUP(C14,'Classifications (Reference Only'!$B$2:$C$8,2,0)</f>
        <v>0</v>
      </c>
      <c r="E14" s="15" t="s">
        <v>4</v>
      </c>
      <c r="F14" s="16" t="n">
        <f aca="false">VLOOKUP(E14,'Classifications (Reference Only'!$B$2:$C$8,2,0)</f>
        <v>0</v>
      </c>
      <c r="G14" s="15" t="s">
        <v>4</v>
      </c>
      <c r="H14" s="16" t="n">
        <f aca="false">VLOOKUP(G14,'Classifications (Reference Only'!$B$2:$C$8,2,0)</f>
        <v>0</v>
      </c>
      <c r="I14" s="15" t="s">
        <v>4</v>
      </c>
      <c r="J14" s="16" t="n">
        <f aca="false">VLOOKUP(I14,'Classifications (Reference Only'!$B$2:$C$8,2,0)</f>
        <v>0</v>
      </c>
    </row>
    <row r="15" customFormat="false" ht="12.8" hidden="false" customHeight="false" outlineLevel="0" collapsed="false">
      <c r="A15" s="14"/>
      <c r="B15" s="14" t="s">
        <v>56</v>
      </c>
      <c r="C15" s="15" t="s">
        <v>4</v>
      </c>
      <c r="D15" s="16" t="n">
        <f aca="false">VLOOKUP(C15,'Classifications (Reference Only'!$B$2:$C$8,2,0)</f>
        <v>0</v>
      </c>
      <c r="E15" s="15" t="s">
        <v>4</v>
      </c>
      <c r="F15" s="16" t="n">
        <f aca="false">VLOOKUP(E15,'Classifications (Reference Only'!$B$2:$C$8,2,0)</f>
        <v>0</v>
      </c>
      <c r="G15" s="15" t="s">
        <v>4</v>
      </c>
      <c r="H15" s="16" t="n">
        <f aca="false">VLOOKUP(G15,'Classifications (Reference Only'!$B$2:$C$8,2,0)</f>
        <v>0</v>
      </c>
      <c r="I15" s="15" t="s">
        <v>4</v>
      </c>
      <c r="J15" s="16" t="n">
        <f aca="false">VLOOKUP(I15,'Classifications (Reference Only'!$B$2:$C$8,2,0)</f>
        <v>0</v>
      </c>
    </row>
    <row r="16" customFormat="false" ht="12.8" hidden="false" customHeight="false" outlineLevel="0" collapsed="false">
      <c r="A16" s="14"/>
      <c r="B16" s="14" t="s">
        <v>57</v>
      </c>
      <c r="C16" s="15" t="s">
        <v>4</v>
      </c>
      <c r="D16" s="16" t="n">
        <f aca="false">VLOOKUP(C16,'Classifications (Reference Only'!$B$2:$C$8,2,0)</f>
        <v>0</v>
      </c>
      <c r="E16" s="15" t="s">
        <v>4</v>
      </c>
      <c r="F16" s="16" t="n">
        <f aca="false">VLOOKUP(E16,'Classifications (Reference Only'!$B$2:$C$8,2,0)</f>
        <v>0</v>
      </c>
      <c r="G16" s="15" t="s">
        <v>4</v>
      </c>
      <c r="H16" s="16" t="n">
        <f aca="false">VLOOKUP(G16,'Classifications (Reference Only'!$B$2:$C$8,2,0)</f>
        <v>0</v>
      </c>
      <c r="I16" s="15" t="s">
        <v>4</v>
      </c>
      <c r="J16" s="16" t="n">
        <f aca="false">VLOOKUP(I16,'Classifications (Reference Only'!$B$2:$C$8,2,0)</f>
        <v>0</v>
      </c>
    </row>
    <row r="17" customFormat="false" ht="12.8" hidden="false" customHeight="false" outlineLevel="0" collapsed="false">
      <c r="A17" s="14"/>
      <c r="B17" s="14"/>
      <c r="C17" s="14"/>
      <c r="D17" s="16"/>
      <c r="E17" s="14"/>
      <c r="F17" s="16"/>
      <c r="G17" s="14"/>
      <c r="H17" s="16"/>
      <c r="I17" s="14"/>
      <c r="J17" s="16"/>
    </row>
    <row r="18" customFormat="false" ht="12.8" hidden="false" customHeight="false" outlineLevel="0" collapsed="false">
      <c r="A18" s="14" t="s">
        <v>58</v>
      </c>
      <c r="B18" s="14"/>
      <c r="C18" s="14"/>
      <c r="D18" s="16"/>
      <c r="E18" s="14"/>
      <c r="F18" s="16"/>
      <c r="G18" s="14"/>
      <c r="H18" s="16"/>
      <c r="I18" s="14"/>
      <c r="J18" s="16"/>
    </row>
    <row r="19" customFormat="false" ht="12.8" hidden="false" customHeight="false" outlineLevel="0" collapsed="false">
      <c r="A19" s="14"/>
      <c r="B19" s="14" t="s">
        <v>59</v>
      </c>
      <c r="C19" s="15" t="s">
        <v>4</v>
      </c>
      <c r="D19" s="16" t="n">
        <f aca="false">VLOOKUP(C19,'Classifications (Reference Only'!$B$2:$C$8,2,0)</f>
        <v>0</v>
      </c>
      <c r="E19" s="15" t="s">
        <v>4</v>
      </c>
      <c r="F19" s="16" t="n">
        <f aca="false">VLOOKUP(E19,'Classifications (Reference Only'!$B$2:$C$8,2,0)</f>
        <v>0</v>
      </c>
      <c r="G19" s="15" t="s">
        <v>4</v>
      </c>
      <c r="H19" s="16" t="n">
        <f aca="false">VLOOKUP(G19,'Classifications (Reference Only'!$B$2:$C$8,2,0)</f>
        <v>0</v>
      </c>
      <c r="I19" s="15" t="s">
        <v>4</v>
      </c>
      <c r="J19" s="16" t="n">
        <f aca="false">VLOOKUP(I19,'Classifications (Reference Only'!$B$2:$C$8,2,0)</f>
        <v>0</v>
      </c>
    </row>
    <row r="20" customFormat="false" ht="12.8" hidden="false" customHeight="false" outlineLevel="0" collapsed="false">
      <c r="A20" s="14"/>
      <c r="B20" s="14" t="s">
        <v>60</v>
      </c>
      <c r="C20" s="15" t="s">
        <v>4</v>
      </c>
      <c r="D20" s="16" t="n">
        <f aca="false">VLOOKUP(C20,'Classifications (Reference Only'!$B$2:$C$8,2,0)</f>
        <v>0</v>
      </c>
      <c r="E20" s="15" t="s">
        <v>4</v>
      </c>
      <c r="F20" s="16" t="n">
        <f aca="false">VLOOKUP(E20,'Classifications (Reference Only'!$B$2:$C$8,2,0)</f>
        <v>0</v>
      </c>
      <c r="G20" s="15" t="s">
        <v>4</v>
      </c>
      <c r="H20" s="16" t="n">
        <f aca="false">VLOOKUP(G20,'Classifications (Reference Only'!$B$2:$C$8,2,0)</f>
        <v>0</v>
      </c>
      <c r="I20" s="15" t="s">
        <v>4</v>
      </c>
      <c r="J20" s="16" t="n">
        <f aca="false">VLOOKUP(I20,'Classifications (Reference Only'!$B$2:$C$8,2,0)</f>
        <v>0</v>
      </c>
    </row>
    <row r="21" customFormat="false" ht="12.8" hidden="false" customHeight="false" outlineLevel="0" collapsed="false">
      <c r="A21" s="14"/>
      <c r="B21" s="14" t="s">
        <v>61</v>
      </c>
      <c r="C21" s="15" t="s">
        <v>4</v>
      </c>
      <c r="D21" s="16" t="n">
        <f aca="false">VLOOKUP(C21,'Classifications (Reference Only'!$B$2:$C$8,2,0)</f>
        <v>0</v>
      </c>
      <c r="E21" s="15" t="s">
        <v>4</v>
      </c>
      <c r="F21" s="16" t="n">
        <f aca="false">VLOOKUP(E21,'Classifications (Reference Only'!$B$2:$C$8,2,0)</f>
        <v>0</v>
      </c>
      <c r="G21" s="15" t="s">
        <v>4</v>
      </c>
      <c r="H21" s="16" t="n">
        <f aca="false">VLOOKUP(G21,'Classifications (Reference Only'!$B$2:$C$8,2,0)</f>
        <v>0</v>
      </c>
      <c r="I21" s="15" t="s">
        <v>4</v>
      </c>
      <c r="J21" s="16" t="n">
        <f aca="false">VLOOKUP(I21,'Classifications (Reference Only'!$B$2:$C$8,2,0)</f>
        <v>0</v>
      </c>
    </row>
    <row r="22" customFormat="false" ht="12.8" hidden="false" customHeight="false" outlineLevel="0" collapsed="false">
      <c r="A22" s="14"/>
      <c r="B22" s="14" t="s">
        <v>62</v>
      </c>
      <c r="C22" s="15" t="s">
        <v>4</v>
      </c>
      <c r="D22" s="16" t="n">
        <f aca="false">VLOOKUP(C22,'Classifications (Reference Only'!$B$2:$C$8,2,0)</f>
        <v>0</v>
      </c>
      <c r="E22" s="15" t="s">
        <v>4</v>
      </c>
      <c r="F22" s="16" t="n">
        <f aca="false">VLOOKUP(E22,'Classifications (Reference Only'!$B$2:$C$8,2,0)</f>
        <v>0</v>
      </c>
      <c r="G22" s="15" t="s">
        <v>4</v>
      </c>
      <c r="H22" s="16" t="n">
        <f aca="false">VLOOKUP(G22,'Classifications (Reference Only'!$B$2:$C$8,2,0)</f>
        <v>0</v>
      </c>
      <c r="I22" s="15" t="s">
        <v>4</v>
      </c>
      <c r="J22" s="16" t="n">
        <f aca="false">VLOOKUP(I22,'Classifications (Reference Only'!$B$2:$C$8,2,0)</f>
        <v>0</v>
      </c>
    </row>
    <row r="23" customFormat="false" ht="12.8" hidden="false" customHeight="false" outlineLevel="0" collapsed="false">
      <c r="A23" s="14"/>
      <c r="B23" s="14"/>
      <c r="C23" s="14"/>
      <c r="D23" s="16"/>
      <c r="E23" s="14"/>
      <c r="F23" s="16"/>
      <c r="G23" s="14"/>
      <c r="H23" s="16"/>
      <c r="I23" s="14"/>
      <c r="J23" s="16"/>
    </row>
    <row r="24" customFormat="false" ht="12.8" hidden="false" customHeight="false" outlineLevel="0" collapsed="false">
      <c r="A24" s="14" t="s">
        <v>63</v>
      </c>
      <c r="B24" s="14"/>
      <c r="C24" s="14"/>
      <c r="D24" s="16"/>
      <c r="E24" s="14"/>
      <c r="F24" s="16"/>
      <c r="G24" s="14"/>
      <c r="H24" s="16"/>
      <c r="I24" s="14"/>
      <c r="J24" s="16"/>
    </row>
    <row r="25" customFormat="false" ht="12.8" hidden="false" customHeight="false" outlineLevel="0" collapsed="false">
      <c r="A25" s="14"/>
      <c r="B25" s="14" t="s">
        <v>64</v>
      </c>
      <c r="C25" s="15" t="s">
        <v>4</v>
      </c>
      <c r="D25" s="16" t="n">
        <f aca="false">VLOOKUP(C25,'Classifications (Reference Only'!$B$2:$C$8,2,0)</f>
        <v>0</v>
      </c>
      <c r="E25" s="15" t="s">
        <v>4</v>
      </c>
      <c r="F25" s="16" t="n">
        <f aca="false">VLOOKUP(E25,'Classifications (Reference Only'!$B$2:$C$8,2,0)</f>
        <v>0</v>
      </c>
      <c r="G25" s="15" t="s">
        <v>4</v>
      </c>
      <c r="H25" s="16" t="n">
        <f aca="false">VLOOKUP(G25,'Classifications (Reference Only'!$B$2:$C$8,2,0)</f>
        <v>0</v>
      </c>
      <c r="I25" s="15" t="s">
        <v>4</v>
      </c>
      <c r="J25" s="16" t="n">
        <f aca="false">VLOOKUP(I25,'Classifications (Reference Only'!$B$2:$C$8,2,0)</f>
        <v>0</v>
      </c>
    </row>
    <row r="26" customFormat="false" ht="12.8" hidden="false" customHeight="false" outlineLevel="0" collapsed="false">
      <c r="A26" s="14"/>
      <c r="B26" s="14" t="s">
        <v>65</v>
      </c>
      <c r="C26" s="15" t="s">
        <v>4</v>
      </c>
      <c r="D26" s="16" t="n">
        <f aca="false">VLOOKUP(C26,'Classifications (Reference Only'!$B$2:$C$8,2,0)</f>
        <v>0</v>
      </c>
      <c r="E26" s="15" t="s">
        <v>4</v>
      </c>
      <c r="F26" s="16" t="n">
        <f aca="false">VLOOKUP(E26,'Classifications (Reference Only'!$B$2:$C$8,2,0)</f>
        <v>0</v>
      </c>
      <c r="G26" s="15" t="s">
        <v>4</v>
      </c>
      <c r="H26" s="16" t="n">
        <f aca="false">VLOOKUP(G26,'Classifications (Reference Only'!$B$2:$C$8,2,0)</f>
        <v>0</v>
      </c>
      <c r="I26" s="15" t="s">
        <v>4</v>
      </c>
      <c r="J26" s="16" t="n">
        <f aca="false">VLOOKUP(I26,'Classifications (Reference Only'!$B$2:$C$8,2,0)</f>
        <v>0</v>
      </c>
    </row>
    <row r="27" customFormat="false" ht="12.8" hidden="false" customHeight="false" outlineLevel="0" collapsed="false">
      <c r="A27" s="14"/>
      <c r="B27" s="14" t="s">
        <v>66</v>
      </c>
      <c r="C27" s="15" t="s">
        <v>4</v>
      </c>
      <c r="D27" s="16" t="n">
        <f aca="false">VLOOKUP(C27,'Classifications (Reference Only'!$B$2:$C$8,2,0)</f>
        <v>0</v>
      </c>
      <c r="E27" s="15" t="s">
        <v>4</v>
      </c>
      <c r="F27" s="16" t="n">
        <f aca="false">VLOOKUP(E27,'Classifications (Reference Only'!$B$2:$C$8,2,0)</f>
        <v>0</v>
      </c>
      <c r="G27" s="15" t="s">
        <v>4</v>
      </c>
      <c r="H27" s="16" t="n">
        <f aca="false">VLOOKUP(G27,'Classifications (Reference Only'!$B$2:$C$8,2,0)</f>
        <v>0</v>
      </c>
      <c r="I27" s="15" t="s">
        <v>4</v>
      </c>
      <c r="J27" s="16" t="n">
        <f aca="false">VLOOKUP(I27,'Classifications (Reference Only'!$B$2:$C$8,2,0)</f>
        <v>0</v>
      </c>
    </row>
    <row r="28" customFormat="false" ht="12.8" hidden="false" customHeight="false" outlineLevel="0" collapsed="false">
      <c r="A28" s="14"/>
      <c r="B28" s="14" t="s">
        <v>67</v>
      </c>
      <c r="C28" s="15" t="s">
        <v>4</v>
      </c>
      <c r="D28" s="16" t="n">
        <f aca="false">VLOOKUP(C28,'Classifications (Reference Only'!$B$2:$C$8,2,0)</f>
        <v>0</v>
      </c>
      <c r="E28" s="15" t="s">
        <v>4</v>
      </c>
      <c r="F28" s="16" t="n">
        <f aca="false">VLOOKUP(E28,'Classifications (Reference Only'!$B$2:$C$8,2,0)</f>
        <v>0</v>
      </c>
      <c r="G28" s="15" t="s">
        <v>4</v>
      </c>
      <c r="H28" s="16" t="n">
        <f aca="false">VLOOKUP(G28,'Classifications (Reference Only'!$B$2:$C$8,2,0)</f>
        <v>0</v>
      </c>
      <c r="I28" s="15" t="s">
        <v>4</v>
      </c>
      <c r="J28" s="16" t="n">
        <f aca="false">VLOOKUP(I28,'Classifications (Reference Only'!$B$2:$C$8,2,0)</f>
        <v>0</v>
      </c>
    </row>
    <row r="29" customFormat="false" ht="12.8" hidden="false" customHeight="false" outlineLevel="0" collapsed="false">
      <c r="A29" s="14"/>
      <c r="B29" s="14" t="s">
        <v>68</v>
      </c>
      <c r="C29" s="15" t="s">
        <v>4</v>
      </c>
      <c r="D29" s="16" t="n">
        <f aca="false">VLOOKUP(C29,'Classifications (Reference Only'!$B$2:$C$8,2,0)</f>
        <v>0</v>
      </c>
      <c r="E29" s="15" t="s">
        <v>4</v>
      </c>
      <c r="F29" s="16" t="n">
        <f aca="false">VLOOKUP(E29,'Classifications (Reference Only'!$B$2:$C$8,2,0)</f>
        <v>0</v>
      </c>
      <c r="G29" s="15" t="s">
        <v>4</v>
      </c>
      <c r="H29" s="16" t="n">
        <f aca="false">VLOOKUP(G29,'Classifications (Reference Only'!$B$2:$C$8,2,0)</f>
        <v>0</v>
      </c>
      <c r="I29" s="15" t="s">
        <v>4</v>
      </c>
      <c r="J29" s="16" t="n">
        <f aca="false">VLOOKUP(I29,'Classifications (Reference Only'!$B$2:$C$8,2,0)</f>
        <v>0</v>
      </c>
    </row>
    <row r="30" customFormat="false" ht="12.8" hidden="false" customHeight="false" outlineLevel="0" collapsed="false">
      <c r="A30" s="14"/>
      <c r="B30" s="14"/>
      <c r="C30" s="14"/>
      <c r="D30" s="16"/>
      <c r="E30" s="14"/>
      <c r="F30" s="16"/>
      <c r="G30" s="14"/>
      <c r="H30" s="16"/>
      <c r="I30" s="14"/>
      <c r="J30" s="16"/>
    </row>
    <row r="31" customFormat="false" ht="12.8" hidden="false" customHeight="false" outlineLevel="0" collapsed="false">
      <c r="A31" s="14" t="s">
        <v>69</v>
      </c>
      <c r="B31" s="14"/>
      <c r="C31" s="14"/>
      <c r="D31" s="16"/>
      <c r="E31" s="14"/>
      <c r="F31" s="16"/>
      <c r="G31" s="14"/>
      <c r="H31" s="16"/>
      <c r="I31" s="14"/>
      <c r="J31" s="16"/>
    </row>
    <row r="32" customFormat="false" ht="12.8" hidden="false" customHeight="false" outlineLevel="0" collapsed="false">
      <c r="A32" s="14"/>
      <c r="B32" s="14" t="s">
        <v>70</v>
      </c>
      <c r="C32" s="15" t="s">
        <v>4</v>
      </c>
      <c r="D32" s="16" t="n">
        <f aca="false">VLOOKUP(C32,'Classifications (Reference Only'!$B$2:$C$8,2,0)</f>
        <v>0</v>
      </c>
      <c r="E32" s="15" t="s">
        <v>4</v>
      </c>
      <c r="F32" s="16" t="n">
        <f aca="false">VLOOKUP(E32,'Classifications (Reference Only'!$B$2:$C$8,2,0)</f>
        <v>0</v>
      </c>
      <c r="G32" s="15" t="s">
        <v>4</v>
      </c>
      <c r="H32" s="16" t="n">
        <f aca="false">VLOOKUP(G32,'Classifications (Reference Only'!$B$2:$C$8,2,0)</f>
        <v>0</v>
      </c>
      <c r="I32" s="15" t="s">
        <v>4</v>
      </c>
      <c r="J32" s="16" t="n">
        <f aca="false">VLOOKUP(I32,'Classifications (Reference Only'!$B$2:$C$8,2,0)</f>
        <v>0</v>
      </c>
    </row>
    <row r="33" customFormat="false" ht="12.8" hidden="false" customHeight="false" outlineLevel="0" collapsed="false">
      <c r="A33" s="14"/>
      <c r="B33" s="14"/>
      <c r="C33" s="14"/>
      <c r="D33" s="16"/>
      <c r="E33" s="14"/>
      <c r="F33" s="16"/>
      <c r="G33" s="14"/>
      <c r="H33" s="16"/>
      <c r="I33" s="14"/>
      <c r="J33" s="16"/>
    </row>
    <row r="34" customFormat="false" ht="12.8" hidden="false" customHeight="false" outlineLevel="0" collapsed="false">
      <c r="A34" s="14" t="s">
        <v>71</v>
      </c>
      <c r="B34" s="14"/>
      <c r="C34" s="14"/>
      <c r="D34" s="16"/>
      <c r="E34" s="14"/>
      <c r="F34" s="16"/>
      <c r="G34" s="14"/>
      <c r="H34" s="16"/>
      <c r="I34" s="14"/>
      <c r="J34" s="16"/>
    </row>
    <row r="35" customFormat="false" ht="12.8" hidden="false" customHeight="false" outlineLevel="0" collapsed="false">
      <c r="A35" s="14"/>
      <c r="B35" s="14" t="s">
        <v>72</v>
      </c>
      <c r="C35" s="15" t="s">
        <v>4</v>
      </c>
      <c r="D35" s="16" t="n">
        <f aca="false">VLOOKUP(C35,'Classifications (Reference Only'!$B$2:$C$8,2,0)</f>
        <v>0</v>
      </c>
      <c r="E35" s="15" t="s">
        <v>4</v>
      </c>
      <c r="F35" s="16" t="n">
        <f aca="false">VLOOKUP(E35,'Classifications (Reference Only'!$B$2:$C$8,2,0)</f>
        <v>0</v>
      </c>
      <c r="G35" s="15" t="s">
        <v>4</v>
      </c>
      <c r="H35" s="16" t="n">
        <f aca="false">VLOOKUP(G35,'Classifications (Reference Only'!$B$2:$C$8,2,0)</f>
        <v>0</v>
      </c>
      <c r="I35" s="15" t="s">
        <v>4</v>
      </c>
      <c r="J35" s="16" t="n">
        <f aca="false">VLOOKUP(I35,'Classifications (Reference Only'!$B$2:$C$8,2,0)</f>
        <v>0</v>
      </c>
    </row>
    <row r="36" customFormat="false" ht="12.8" hidden="false" customHeight="false" outlineLevel="0" collapsed="false">
      <c r="A36" s="14"/>
      <c r="B36" s="14" t="s">
        <v>73</v>
      </c>
      <c r="C36" s="15" t="s">
        <v>4</v>
      </c>
      <c r="D36" s="16" t="n">
        <f aca="false">VLOOKUP(C36,'Classifications (Reference Only'!$B$2:$C$8,2,0)</f>
        <v>0</v>
      </c>
      <c r="E36" s="15" t="s">
        <v>4</v>
      </c>
      <c r="F36" s="16" t="n">
        <f aca="false">VLOOKUP(E36,'Classifications (Reference Only'!$B$2:$C$8,2,0)</f>
        <v>0</v>
      </c>
      <c r="G36" s="15" t="s">
        <v>4</v>
      </c>
      <c r="H36" s="16" t="n">
        <f aca="false">VLOOKUP(G36,'Classifications (Reference Only'!$B$2:$C$8,2,0)</f>
        <v>0</v>
      </c>
      <c r="I36" s="15" t="s">
        <v>4</v>
      </c>
      <c r="J36" s="16" t="n">
        <f aca="false">VLOOKUP(I36,'Classifications (Reference Only'!$B$2:$C$8,2,0)</f>
        <v>0</v>
      </c>
    </row>
    <row r="37" customFormat="false" ht="12.8" hidden="false" customHeight="false" outlineLevel="0" collapsed="false">
      <c r="A37" s="14"/>
      <c r="B37" s="14" t="s">
        <v>74</v>
      </c>
      <c r="C37" s="15" t="s">
        <v>4</v>
      </c>
      <c r="D37" s="16" t="n">
        <f aca="false">VLOOKUP(C37,'Classifications (Reference Only'!$B$2:$C$8,2,0)</f>
        <v>0</v>
      </c>
      <c r="E37" s="15" t="s">
        <v>4</v>
      </c>
      <c r="F37" s="16" t="n">
        <f aca="false">VLOOKUP(E37,'Classifications (Reference Only'!$B$2:$C$8,2,0)</f>
        <v>0</v>
      </c>
      <c r="G37" s="15" t="s">
        <v>4</v>
      </c>
      <c r="H37" s="16" t="n">
        <f aca="false">VLOOKUP(G37,'Classifications (Reference Only'!$B$2:$C$8,2,0)</f>
        <v>0</v>
      </c>
      <c r="I37" s="15" t="s">
        <v>4</v>
      </c>
      <c r="J37" s="16" t="n">
        <f aca="false">VLOOKUP(I37,'Classifications (Reference Only'!$B$2:$C$8,2,0)</f>
        <v>0</v>
      </c>
    </row>
    <row r="38" customFormat="false" ht="12.8" hidden="false" customHeight="false" outlineLevel="0" collapsed="false">
      <c r="A38" s="14"/>
      <c r="B38" s="14" t="s">
        <v>75</v>
      </c>
      <c r="C38" s="15" t="s">
        <v>4</v>
      </c>
      <c r="D38" s="16" t="n">
        <f aca="false">VLOOKUP(C38,'Classifications (Reference Only'!$B$2:$C$8,2,0)</f>
        <v>0</v>
      </c>
      <c r="E38" s="15" t="s">
        <v>4</v>
      </c>
      <c r="F38" s="16" t="n">
        <f aca="false">VLOOKUP(E38,'Classifications (Reference Only'!$B$2:$C$8,2,0)</f>
        <v>0</v>
      </c>
      <c r="G38" s="15" t="s">
        <v>4</v>
      </c>
      <c r="H38" s="16" t="n">
        <f aca="false">VLOOKUP(G38,'Classifications (Reference Only'!$B$2:$C$8,2,0)</f>
        <v>0</v>
      </c>
      <c r="I38" s="15" t="s">
        <v>4</v>
      </c>
      <c r="J38" s="16" t="n">
        <f aca="false">VLOOKUP(I38,'Classifications (Reference Only'!$B$2:$C$8,2,0)</f>
        <v>0</v>
      </c>
    </row>
    <row r="39" customFormat="false" ht="12.8" hidden="false" customHeight="false" outlineLevel="0" collapsed="false">
      <c r="A39" s="14"/>
      <c r="B39" s="14" t="s">
        <v>76</v>
      </c>
      <c r="C39" s="15" t="s">
        <v>4</v>
      </c>
      <c r="D39" s="16" t="n">
        <f aca="false">VLOOKUP(C39,'Classifications (Reference Only'!$B$2:$C$8,2,0)</f>
        <v>0</v>
      </c>
      <c r="E39" s="15" t="s">
        <v>4</v>
      </c>
      <c r="F39" s="16" t="n">
        <f aca="false">VLOOKUP(E39,'Classifications (Reference Only'!$B$2:$C$8,2,0)</f>
        <v>0</v>
      </c>
      <c r="G39" s="15" t="s">
        <v>4</v>
      </c>
      <c r="H39" s="16" t="n">
        <f aca="false">VLOOKUP(G39,'Classifications (Reference Only'!$B$2:$C$8,2,0)</f>
        <v>0</v>
      </c>
      <c r="I39" s="15" t="s">
        <v>4</v>
      </c>
      <c r="J39" s="16" t="n">
        <f aca="false">VLOOKUP(I39,'Classifications (Reference Only'!$B$2:$C$8,2,0)</f>
        <v>0</v>
      </c>
    </row>
    <row r="40" customFormat="false" ht="12.8" hidden="false" customHeight="false" outlineLevel="0" collapsed="false">
      <c r="A40" s="14"/>
      <c r="B40" s="14"/>
      <c r="C40" s="14"/>
      <c r="D40" s="16"/>
      <c r="E40" s="14"/>
      <c r="F40" s="16"/>
      <c r="G40" s="14"/>
      <c r="H40" s="16"/>
      <c r="I40" s="14"/>
      <c r="J40" s="16"/>
    </row>
    <row r="41" customFormat="false" ht="12.8" hidden="false" customHeight="false" outlineLevel="0" collapsed="false">
      <c r="A41" s="14" t="s">
        <v>42</v>
      </c>
      <c r="B41" s="14"/>
      <c r="C41" s="14"/>
      <c r="D41" s="16"/>
      <c r="E41" s="14"/>
      <c r="F41" s="16"/>
      <c r="G41" s="14"/>
      <c r="H41" s="16"/>
      <c r="I41" s="14"/>
      <c r="J41" s="16"/>
    </row>
    <row r="42" customFormat="false" ht="12.8" hidden="false" customHeight="false" outlineLevel="0" collapsed="false">
      <c r="A42" s="14"/>
      <c r="B42" s="14" t="s">
        <v>77</v>
      </c>
      <c r="C42" s="15" t="s">
        <v>4</v>
      </c>
      <c r="D42" s="16" t="n">
        <f aca="false">VLOOKUP(C42,'Classifications (Reference Only'!$B$2:$C$8,2,0)</f>
        <v>0</v>
      </c>
      <c r="E42" s="15" t="s">
        <v>4</v>
      </c>
      <c r="F42" s="16" t="n">
        <f aca="false">VLOOKUP(E42,'Classifications (Reference Only'!$B$2:$C$8,2,0)</f>
        <v>0</v>
      </c>
      <c r="G42" s="15" t="s">
        <v>4</v>
      </c>
      <c r="H42" s="16" t="n">
        <f aca="false">VLOOKUP(G42,'Classifications (Reference Only'!$B$2:$C$8,2,0)</f>
        <v>0</v>
      </c>
      <c r="I42" s="15" t="s">
        <v>4</v>
      </c>
      <c r="J42" s="16" t="n">
        <f aca="false">VLOOKUP(I42,'Classifications (Reference Only'!$B$2:$C$8,2,0)</f>
        <v>0</v>
      </c>
    </row>
    <row r="43" customFormat="false" ht="12.8" hidden="false" customHeight="false" outlineLevel="0" collapsed="false">
      <c r="A43" s="14"/>
      <c r="B43" s="14" t="s">
        <v>78</v>
      </c>
      <c r="C43" s="15" t="s">
        <v>4</v>
      </c>
      <c r="D43" s="16" t="n">
        <f aca="false">VLOOKUP(C43,'Classifications (Reference Only'!$B$2:$C$8,2,0)</f>
        <v>0</v>
      </c>
      <c r="E43" s="15" t="s">
        <v>4</v>
      </c>
      <c r="F43" s="16" t="n">
        <f aca="false">VLOOKUP(E43,'Classifications (Reference Only'!$B$2:$C$8,2,0)</f>
        <v>0</v>
      </c>
      <c r="G43" s="15" t="s">
        <v>4</v>
      </c>
      <c r="H43" s="16" t="n">
        <f aca="false">VLOOKUP(G43,'Classifications (Reference Only'!$B$2:$C$8,2,0)</f>
        <v>0</v>
      </c>
      <c r="I43" s="15" t="s">
        <v>4</v>
      </c>
      <c r="J43" s="16" t="n">
        <f aca="false">VLOOKUP(I43,'Classifications (Reference Only'!$B$2:$C$8,2,0)</f>
        <v>0</v>
      </c>
    </row>
    <row r="44" customFormat="false" ht="12.8" hidden="false" customHeight="false" outlineLevel="0" collapsed="false">
      <c r="A44" s="14"/>
      <c r="B44" s="14" t="s">
        <v>79</v>
      </c>
      <c r="C44" s="15" t="s">
        <v>4</v>
      </c>
      <c r="D44" s="16" t="n">
        <f aca="false">VLOOKUP(C44,'Classifications (Reference Only'!$B$2:$C$8,2,0)</f>
        <v>0</v>
      </c>
      <c r="E44" s="15" t="s">
        <v>4</v>
      </c>
      <c r="F44" s="16" t="n">
        <f aca="false">VLOOKUP(E44,'Classifications (Reference Only'!$B$2:$C$8,2,0)</f>
        <v>0</v>
      </c>
      <c r="G44" s="15" t="s">
        <v>4</v>
      </c>
      <c r="H44" s="16" t="n">
        <f aca="false">VLOOKUP(G44,'Classifications (Reference Only'!$B$2:$C$8,2,0)</f>
        <v>0</v>
      </c>
      <c r="I44" s="15" t="s">
        <v>4</v>
      </c>
      <c r="J44" s="16" t="n">
        <f aca="false">VLOOKUP(I44,'Classifications (Reference Only'!$B$2:$C$8,2,0)</f>
        <v>0</v>
      </c>
    </row>
    <row r="45" customFormat="false" ht="12.8" hidden="false" customHeight="false" outlineLevel="0" collapsed="false">
      <c r="A45" s="14"/>
      <c r="B45" s="14"/>
      <c r="C45" s="17"/>
      <c r="D45" s="16"/>
      <c r="E45" s="17"/>
      <c r="F45" s="16"/>
      <c r="G45" s="17"/>
      <c r="H45" s="16"/>
      <c r="I45" s="17"/>
      <c r="J45" s="16"/>
    </row>
    <row r="46" customFormat="false" ht="12.8" hidden="false" customHeight="false" outlineLevel="0" collapsed="false">
      <c r="A46" s="13" t="s">
        <v>80</v>
      </c>
      <c r="B46" s="13"/>
      <c r="C46" s="14"/>
      <c r="D46" s="16"/>
      <c r="E46" s="14"/>
      <c r="F46" s="16"/>
      <c r="G46" s="14"/>
      <c r="H46" s="16"/>
      <c r="I46" s="14"/>
      <c r="J46" s="16"/>
    </row>
    <row r="47" customFormat="false" ht="12.8" hidden="false" customHeight="false" outlineLevel="0" collapsed="false">
      <c r="A47" s="14" t="s">
        <v>81</v>
      </c>
      <c r="B47" s="18" t="s">
        <v>82</v>
      </c>
      <c r="C47" s="18"/>
      <c r="D47" s="16"/>
      <c r="E47" s="18"/>
      <c r="F47" s="16"/>
      <c r="G47" s="18"/>
      <c r="H47" s="16"/>
      <c r="I47" s="18"/>
      <c r="J47" s="16"/>
    </row>
    <row r="48" customFormat="false" ht="12.8" hidden="false" customHeight="false" outlineLevel="0" collapsed="false">
      <c r="A48" s="14" t="s">
        <v>46</v>
      </c>
      <c r="B48" s="14" t="s">
        <v>83</v>
      </c>
      <c r="C48" s="15" t="s">
        <v>4</v>
      </c>
      <c r="D48" s="16" t="n">
        <f aca="false">VLOOKUP(C48,'Classifications (Reference Only'!$B$2:$C$8,2,0)</f>
        <v>0</v>
      </c>
      <c r="E48" s="15" t="s">
        <v>4</v>
      </c>
      <c r="F48" s="16" t="n">
        <f aca="false">VLOOKUP(E48,'Classifications (Reference Only'!$B$2:$C$8,2,0)</f>
        <v>0</v>
      </c>
      <c r="G48" s="15" t="s">
        <v>4</v>
      </c>
      <c r="H48" s="16" t="n">
        <f aca="false">VLOOKUP(G48,'Classifications (Reference Only'!$B$2:$C$8,2,0)</f>
        <v>0</v>
      </c>
      <c r="I48" s="15" t="s">
        <v>4</v>
      </c>
      <c r="J48" s="16" t="n">
        <f aca="false">VLOOKUP(I48,'Classifications (Reference Only'!$B$2:$C$8,2,0)</f>
        <v>0</v>
      </c>
    </row>
    <row r="49" customFormat="false" ht="12.8" hidden="false" customHeight="false" outlineLevel="0" collapsed="false">
      <c r="A49" s="14" t="s">
        <v>84</v>
      </c>
      <c r="B49" s="14" t="s">
        <v>85</v>
      </c>
      <c r="C49" s="15" t="s">
        <v>4</v>
      </c>
      <c r="D49" s="16" t="n">
        <f aca="false">VLOOKUP(C49,'Classifications (Reference Only'!$B$2:$C$8,2,0)</f>
        <v>0</v>
      </c>
      <c r="E49" s="15" t="s">
        <v>4</v>
      </c>
      <c r="F49" s="16" t="n">
        <f aca="false">VLOOKUP(E49,'Classifications (Reference Only'!$B$2:$C$8,2,0)</f>
        <v>0</v>
      </c>
      <c r="G49" s="15" t="s">
        <v>4</v>
      </c>
      <c r="H49" s="16" t="n">
        <f aca="false">VLOOKUP(G49,'Classifications (Reference Only'!$B$2:$C$8,2,0)</f>
        <v>0</v>
      </c>
      <c r="I49" s="15" t="s">
        <v>4</v>
      </c>
      <c r="J49" s="16" t="n">
        <f aca="false">VLOOKUP(I49,'Classifications (Reference Only'!$B$2:$C$8,2,0)</f>
        <v>0</v>
      </c>
    </row>
    <row r="50" customFormat="false" ht="12.8" hidden="false" customHeight="false" outlineLevel="0" collapsed="false">
      <c r="A50" s="14" t="s">
        <v>42</v>
      </c>
      <c r="B50" s="14" t="s">
        <v>86</v>
      </c>
      <c r="C50" s="15" t="s">
        <v>4</v>
      </c>
      <c r="D50" s="16" t="n">
        <f aca="false">VLOOKUP(C50,'Classifications (Reference Only'!$B$2:$C$8,2,0)</f>
        <v>0</v>
      </c>
      <c r="E50" s="15" t="s">
        <v>4</v>
      </c>
      <c r="F50" s="16" t="n">
        <f aca="false">VLOOKUP(E50,'Classifications (Reference Only'!$B$2:$C$8,2,0)</f>
        <v>0</v>
      </c>
      <c r="G50" s="15" t="s">
        <v>4</v>
      </c>
      <c r="H50" s="16" t="n">
        <f aca="false">VLOOKUP(G50,'Classifications (Reference Only'!$B$2:$C$8,2,0)</f>
        <v>0</v>
      </c>
      <c r="I50" s="15" t="s">
        <v>4</v>
      </c>
      <c r="J50" s="16" t="n">
        <f aca="false">VLOOKUP(I50,'Classifications (Reference Only'!$B$2:$C$8,2,0)</f>
        <v>0</v>
      </c>
    </row>
    <row r="51" customFormat="false" ht="12.8" hidden="false" customHeight="false" outlineLevel="0" collapsed="false">
      <c r="A51" s="14" t="s">
        <v>87</v>
      </c>
      <c r="B51" s="14" t="s">
        <v>88</v>
      </c>
      <c r="C51" s="15" t="s">
        <v>4</v>
      </c>
      <c r="D51" s="16" t="n">
        <f aca="false">VLOOKUP(C51,'Classifications (Reference Only'!$B$2:$C$8,2,0)</f>
        <v>0</v>
      </c>
      <c r="E51" s="15" t="s">
        <v>4</v>
      </c>
      <c r="F51" s="16" t="n">
        <f aca="false">VLOOKUP(E51,'Classifications (Reference Only'!$B$2:$C$8,2,0)</f>
        <v>0</v>
      </c>
      <c r="G51" s="15" t="s">
        <v>4</v>
      </c>
      <c r="H51" s="16" t="n">
        <f aca="false">VLOOKUP(G51,'Classifications (Reference Only'!$B$2:$C$8,2,0)</f>
        <v>0</v>
      </c>
      <c r="I51" s="15" t="s">
        <v>4</v>
      </c>
      <c r="J51" s="16" t="n">
        <f aca="false">VLOOKUP(I51,'Classifications (Reference Only'!$B$2:$C$8,2,0)</f>
        <v>0</v>
      </c>
    </row>
    <row r="52" customFormat="false" ht="12.8" hidden="false" customHeight="false" outlineLevel="0" collapsed="false">
      <c r="A52" s="18"/>
      <c r="B52" s="18"/>
      <c r="C52" s="18"/>
      <c r="D52" s="18"/>
      <c r="E52" s="18"/>
      <c r="F52" s="18"/>
      <c r="G52" s="18"/>
      <c r="H52" s="18"/>
      <c r="I52" s="18"/>
      <c r="J52" s="18"/>
    </row>
    <row r="53" customFormat="false" ht="12.8" hidden="false" customHeight="false" outlineLevel="0" collapsed="false">
      <c r="A53" s="19" t="s">
        <v>89</v>
      </c>
      <c r="B53" s="19"/>
      <c r="C53" s="19" t="s">
        <v>38</v>
      </c>
      <c r="D53" s="19"/>
      <c r="E53" s="19" t="s">
        <v>40</v>
      </c>
      <c r="F53" s="19"/>
      <c r="G53" s="19" t="s">
        <v>42</v>
      </c>
      <c r="H53" s="19"/>
      <c r="I53" s="20" t="s">
        <v>44</v>
      </c>
      <c r="J53" s="20"/>
    </row>
    <row r="54" customFormat="false" ht="12.8" hidden="false" customHeight="false" outlineLevel="0" collapsed="false">
      <c r="A54" s="19" t="s">
        <v>90</v>
      </c>
      <c r="B54" s="19"/>
      <c r="C54" s="21" t="n">
        <v>1</v>
      </c>
      <c r="D54" s="21"/>
      <c r="E54" s="21" t="n">
        <v>1</v>
      </c>
      <c r="F54" s="21"/>
      <c r="G54" s="21" t="n">
        <v>1</v>
      </c>
      <c r="H54" s="21"/>
      <c r="I54" s="21" t="n">
        <v>1</v>
      </c>
      <c r="J54" s="21"/>
    </row>
    <row r="55" customFormat="false" ht="12.8" hidden="false" customHeight="false" outlineLevel="0" collapsed="false">
      <c r="A55" s="22"/>
      <c r="B55" s="18"/>
      <c r="C55" s="22"/>
      <c r="D55" s="18"/>
      <c r="E55" s="22"/>
      <c r="F55" s="18"/>
      <c r="G55" s="22"/>
      <c r="H55" s="18"/>
      <c r="I55" s="23"/>
      <c r="J55" s="14"/>
    </row>
    <row r="56" customFormat="false" ht="12.8" hidden="false" customHeight="false" outlineLevel="0" collapsed="false">
      <c r="A56" s="22"/>
      <c r="B56" s="18"/>
      <c r="C56" s="22"/>
      <c r="D56" s="18"/>
      <c r="E56" s="22"/>
      <c r="F56" s="18"/>
      <c r="G56" s="22"/>
      <c r="H56" s="18"/>
      <c r="I56" s="23"/>
      <c r="J56" s="14"/>
    </row>
    <row r="57" customFormat="false" ht="12.8" hidden="false" customHeight="false" outlineLevel="0" collapsed="false">
      <c r="A57" s="24" t="s">
        <v>91</v>
      </c>
      <c r="B57" s="24"/>
      <c r="C57" s="24"/>
      <c r="D57" s="24"/>
      <c r="E57" s="24"/>
      <c r="F57" s="24"/>
      <c r="G57" s="24"/>
      <c r="H57" s="24"/>
      <c r="I57" s="24"/>
      <c r="J57" s="24"/>
    </row>
    <row r="58" customFormat="false" ht="12.8" hidden="false" customHeight="false" outlineLevel="0" collapsed="false">
      <c r="A58" s="25"/>
      <c r="B58" s="14"/>
      <c r="C58" s="26" t="s">
        <v>37</v>
      </c>
      <c r="D58" s="26"/>
      <c r="E58" s="26"/>
      <c r="F58" s="26"/>
      <c r="G58" s="26"/>
      <c r="H58" s="26"/>
      <c r="I58" s="26"/>
      <c r="J58" s="26"/>
    </row>
    <row r="59" customFormat="false" ht="12.8" hidden="false" customHeight="false" outlineLevel="0" collapsed="false">
      <c r="A59" s="25"/>
      <c r="B59" s="14"/>
      <c r="C59" s="19" t="s">
        <v>38</v>
      </c>
      <c r="D59" s="19"/>
      <c r="E59" s="19" t="s">
        <v>40</v>
      </c>
      <c r="F59" s="19"/>
      <c r="G59" s="19" t="s">
        <v>42</v>
      </c>
      <c r="H59" s="19"/>
      <c r="I59" s="27" t="s">
        <v>44</v>
      </c>
      <c r="J59" s="27"/>
    </row>
    <row r="60" customFormat="false" ht="23.85" hidden="false" customHeight="true" outlineLevel="0" collapsed="false">
      <c r="A60" s="28" t="s">
        <v>92</v>
      </c>
      <c r="B60" s="28"/>
      <c r="C60" s="29" t="n">
        <f aca="false">100*C54/SUM($C$54:$I$54)</f>
        <v>25</v>
      </c>
      <c r="D60" s="29"/>
      <c r="E60" s="29" t="n">
        <f aca="false">100*E54/SUM($C$54:$I$54)</f>
        <v>25</v>
      </c>
      <c r="F60" s="29"/>
      <c r="G60" s="29" t="n">
        <f aca="false">100*G54/SUM($C$54:$I$54)</f>
        <v>25</v>
      </c>
      <c r="H60" s="29"/>
      <c r="I60" s="30" t="n">
        <f aca="false">100*I54/SUM($C$54:$I$54)</f>
        <v>25</v>
      </c>
      <c r="J60" s="30"/>
    </row>
    <row r="61" customFormat="false" ht="12.8" hidden="false" customHeight="false" outlineLevel="0" collapsed="false">
      <c r="A61" s="31" t="s">
        <v>93</v>
      </c>
      <c r="B61" s="31"/>
      <c r="C61" s="18"/>
      <c r="D61" s="18"/>
      <c r="E61" s="18"/>
      <c r="F61" s="18"/>
      <c r="G61" s="18"/>
      <c r="H61" s="14"/>
      <c r="I61" s="18"/>
      <c r="J61" s="32"/>
    </row>
    <row r="62" customFormat="false" ht="12.8" hidden="false" customHeight="false" outlineLevel="0" collapsed="false">
      <c r="A62" s="33"/>
      <c r="B62" s="34" t="s">
        <v>94</v>
      </c>
      <c r="C62" s="19" t="n">
        <f aca="false">COUNTIF(C4:C50,"&lt;&gt;Impossible")-COUNTIFS(C4:C50,"&lt;&gt;[:alpha:]*")</f>
        <v>1</v>
      </c>
      <c r="D62" s="19"/>
      <c r="E62" s="19" t="n">
        <f aca="false">COUNTIF(E4:E50,"&lt;&gt;Impossible")-COUNTIFS(E4:E50,"&lt;&gt;[:alpha:]*")</f>
        <v>0</v>
      </c>
      <c r="F62" s="19"/>
      <c r="G62" s="19" t="n">
        <f aca="false">COUNTIF(G4:G50,"&lt;&gt;Impossible")-COUNTIFS(G4:G50,"&lt;&gt;[:alpha:]*")</f>
        <v>0</v>
      </c>
      <c r="H62" s="19"/>
      <c r="I62" s="27" t="n">
        <f aca="false">COUNTIF(I4:I50,"&lt;&gt;Impossible")-COUNTIFS(I4:I50,"&lt;&gt;[:alpha:]*")</f>
        <v>0</v>
      </c>
      <c r="J62" s="27"/>
    </row>
    <row r="63" customFormat="false" ht="12.8" hidden="false" customHeight="false" outlineLevel="0" collapsed="false">
      <c r="A63" s="33"/>
      <c r="B63" s="34" t="s">
        <v>95</v>
      </c>
      <c r="C63" s="35" t="n">
        <f aca="false">100*C62/SUM($C$62:$I$62)</f>
        <v>100</v>
      </c>
      <c r="D63" s="35"/>
      <c r="E63" s="35" t="n">
        <f aca="false">100*E62/SUM($C$62:$I$62)</f>
        <v>0</v>
      </c>
      <c r="F63" s="35"/>
      <c r="G63" s="35" t="n">
        <f aca="false">100*G62/SUM($C$62:$I$62)</f>
        <v>0</v>
      </c>
      <c r="H63" s="35"/>
      <c r="I63" s="30" t="n">
        <f aca="false">100*I62/SUM($C$62:$I$62)</f>
        <v>0</v>
      </c>
      <c r="J63" s="30"/>
    </row>
    <row r="64" customFormat="false" ht="12.8" hidden="false" customHeight="false" outlineLevel="0" collapsed="false">
      <c r="A64" s="33"/>
      <c r="B64" s="34"/>
      <c r="C64" s="35"/>
      <c r="D64" s="36"/>
      <c r="E64" s="35"/>
      <c r="F64" s="36"/>
      <c r="G64" s="35"/>
      <c r="H64" s="36"/>
      <c r="I64" s="35"/>
      <c r="J64" s="37"/>
    </row>
    <row r="65" customFormat="false" ht="12.8" hidden="false" customHeight="false" outlineLevel="0" collapsed="false">
      <c r="A65" s="31" t="s">
        <v>96</v>
      </c>
      <c r="B65" s="31"/>
      <c r="C65" s="29" t="n">
        <f aca="false">(C60+C63)</f>
        <v>125</v>
      </c>
      <c r="D65" s="29"/>
      <c r="E65" s="29" t="n">
        <f aca="false">(E60+E63)</f>
        <v>25</v>
      </c>
      <c r="F65" s="29"/>
      <c r="G65" s="29" t="n">
        <f aca="false">(G60+G63)</f>
        <v>25</v>
      </c>
      <c r="H65" s="29"/>
      <c r="I65" s="30" t="n">
        <f aca="false">(I60+I63)</f>
        <v>25</v>
      </c>
      <c r="J65" s="30"/>
    </row>
    <row r="66" customFormat="false" ht="12.8" hidden="false" customHeight="false" outlineLevel="0" collapsed="false">
      <c r="A66" s="31" t="s">
        <v>97</v>
      </c>
      <c r="B66" s="31"/>
      <c r="C66" s="29" t="n">
        <f aca="false">ABS(C63-C60)</f>
        <v>75</v>
      </c>
      <c r="D66" s="29"/>
      <c r="E66" s="29" t="n">
        <f aca="false">ABS(E63-E60)</f>
        <v>25</v>
      </c>
      <c r="F66" s="29"/>
      <c r="G66" s="29" t="n">
        <f aca="false">ABS(G63-G60)</f>
        <v>25</v>
      </c>
      <c r="H66" s="29"/>
      <c r="I66" s="30" t="n">
        <f aca="false">ABS(I63-I60)</f>
        <v>25</v>
      </c>
      <c r="J66" s="30"/>
    </row>
    <row r="67" customFormat="false" ht="12.8" hidden="false" customHeight="false" outlineLevel="0" collapsed="false">
      <c r="A67" s="31" t="s">
        <v>98</v>
      </c>
      <c r="B67" s="31"/>
      <c r="C67" s="29" t="n">
        <f aca="false">1-C66/C65</f>
        <v>0.4</v>
      </c>
      <c r="D67" s="29"/>
      <c r="E67" s="29" t="n">
        <f aca="false">1-E66/E65</f>
        <v>0</v>
      </c>
      <c r="F67" s="29"/>
      <c r="G67" s="29" t="n">
        <f aca="false">1-G66/G65</f>
        <v>0</v>
      </c>
      <c r="H67" s="29"/>
      <c r="I67" s="30" t="n">
        <f aca="false">1-I66/I65</f>
        <v>0</v>
      </c>
      <c r="J67" s="30"/>
    </row>
    <row r="68" customFormat="false" ht="12.8" hidden="false" customHeight="false" outlineLevel="0" collapsed="false">
      <c r="A68" s="25"/>
      <c r="B68" s="18"/>
      <c r="C68" s="29"/>
      <c r="D68" s="38"/>
      <c r="E68" s="29"/>
      <c r="F68" s="38"/>
      <c r="G68" s="29"/>
      <c r="H68" s="38"/>
      <c r="I68" s="29"/>
      <c r="J68" s="37"/>
    </row>
    <row r="69" customFormat="false" ht="12.8" hidden="false" customHeight="false" outlineLevel="0" collapsed="false">
      <c r="A69" s="39" t="s">
        <v>99</v>
      </c>
      <c r="B69" s="39"/>
      <c r="C69" s="29" t="n">
        <f aca="false">SUM(D4:D50)</f>
        <v>1</v>
      </c>
      <c r="D69" s="29"/>
      <c r="E69" s="29" t="n">
        <f aca="false">SUM(F4:F50)</f>
        <v>0</v>
      </c>
      <c r="F69" s="29"/>
      <c r="G69" s="29" t="n">
        <f aca="false">SUM(H4:H50)</f>
        <v>0</v>
      </c>
      <c r="H69" s="29"/>
      <c r="I69" s="30" t="n">
        <f aca="false">SUM(J4:J50)</f>
        <v>0</v>
      </c>
      <c r="J69" s="30"/>
    </row>
    <row r="70" customFormat="false" ht="12.8" hidden="false" customHeight="false" outlineLevel="0" collapsed="false">
      <c r="A70" s="39" t="s">
        <v>100</v>
      </c>
      <c r="B70" s="39"/>
      <c r="C70" s="29" t="n">
        <f aca="false">C69*C67</f>
        <v>0.4</v>
      </c>
      <c r="D70" s="29"/>
      <c r="E70" s="29" t="n">
        <f aca="false">E69*E67</f>
        <v>0</v>
      </c>
      <c r="F70" s="29"/>
      <c r="G70" s="29" t="n">
        <f aca="false">G69*G67</f>
        <v>0</v>
      </c>
      <c r="H70" s="29"/>
      <c r="I70" s="30" t="n">
        <f aca="false">I69*I67</f>
        <v>0</v>
      </c>
      <c r="J70" s="30"/>
    </row>
    <row r="71" customFormat="false" ht="12.8" hidden="false" customHeight="false" outlineLevel="0" collapsed="false">
      <c r="A71" s="33"/>
      <c r="B71" s="18"/>
      <c r="C71" s="22"/>
      <c r="D71" s="18"/>
      <c r="E71" s="22"/>
      <c r="F71" s="18"/>
      <c r="G71" s="22"/>
      <c r="H71" s="18"/>
      <c r="I71" s="22"/>
      <c r="J71" s="32"/>
    </row>
    <row r="72" customFormat="false" ht="12.8" hidden="false" customHeight="true" outlineLevel="0" collapsed="false">
      <c r="A72" s="40" t="s">
        <v>101</v>
      </c>
      <c r="B72" s="40"/>
      <c r="C72" s="41" t="n">
        <f aca="false">SUM(C70:I70)</f>
        <v>0.4</v>
      </c>
      <c r="D72" s="41"/>
      <c r="E72" s="41"/>
      <c r="F72" s="41"/>
      <c r="G72" s="41"/>
      <c r="H72" s="41"/>
      <c r="I72" s="41"/>
      <c r="J72" s="41"/>
    </row>
  </sheetData>
  <mergeCells count="61">
    <mergeCell ref="A1:A2"/>
    <mergeCell ref="B1:B2"/>
    <mergeCell ref="C1:J1"/>
    <mergeCell ref="A46:B46"/>
    <mergeCell ref="A53:B53"/>
    <mergeCell ref="C53:D53"/>
    <mergeCell ref="E53:F53"/>
    <mergeCell ref="G53:H53"/>
    <mergeCell ref="I53:J53"/>
    <mergeCell ref="A54:B54"/>
    <mergeCell ref="C54:D54"/>
    <mergeCell ref="E54:F54"/>
    <mergeCell ref="G54:H54"/>
    <mergeCell ref="I54:J54"/>
    <mergeCell ref="A57:J57"/>
    <mergeCell ref="C58:J58"/>
    <mergeCell ref="C59:D59"/>
    <mergeCell ref="E59:F59"/>
    <mergeCell ref="G59:H59"/>
    <mergeCell ref="I59:J59"/>
    <mergeCell ref="A60:B60"/>
    <mergeCell ref="C60:D60"/>
    <mergeCell ref="E60:F60"/>
    <mergeCell ref="G60:H60"/>
    <mergeCell ref="I60:J60"/>
    <mergeCell ref="A61:B61"/>
    <mergeCell ref="C62:D62"/>
    <mergeCell ref="E62:F62"/>
    <mergeCell ref="G62:H62"/>
    <mergeCell ref="I62:J62"/>
    <mergeCell ref="C63:D63"/>
    <mergeCell ref="E63:F63"/>
    <mergeCell ref="G63:H63"/>
    <mergeCell ref="I63:J63"/>
    <mergeCell ref="A65:B65"/>
    <mergeCell ref="C65:D65"/>
    <mergeCell ref="E65:F65"/>
    <mergeCell ref="G65:H65"/>
    <mergeCell ref="I65:J65"/>
    <mergeCell ref="A66:B66"/>
    <mergeCell ref="C66:D66"/>
    <mergeCell ref="E66:F66"/>
    <mergeCell ref="G66:H66"/>
    <mergeCell ref="I66:J66"/>
    <mergeCell ref="A67:B67"/>
    <mergeCell ref="C67:D67"/>
    <mergeCell ref="E67:F67"/>
    <mergeCell ref="G67:H67"/>
    <mergeCell ref="I67:J67"/>
    <mergeCell ref="A69:B69"/>
    <mergeCell ref="C69:D69"/>
    <mergeCell ref="E69:F69"/>
    <mergeCell ref="G69:H69"/>
    <mergeCell ref="I69:J69"/>
    <mergeCell ref="A70:B70"/>
    <mergeCell ref="C70:D70"/>
    <mergeCell ref="E70:F70"/>
    <mergeCell ref="G70:H70"/>
    <mergeCell ref="I70:J70"/>
    <mergeCell ref="A72:B72"/>
    <mergeCell ref="C72:J72"/>
  </mergeCells>
  <dataValidations count="1">
    <dataValidation allowBlank="true" errorStyle="stop" operator="equal" showDropDown="false" showErrorMessage="true" showInputMessage="false" sqref="C4 E4 G4 I4 C7:C11 E7:E11 G7:G11 I7:I11 C14:C16 E14:E16 G14:G16 I14:I16 C19:C22 E19:E22 G19:G22 I19:I22 C25:C29 E25:E29 G25:G29 I25:I29 C32 E32 G32 I32 C35:C39 E35:E39 G35:G39 I35:I39 C42:C45 E42:E45 G42:G45 I42:I45 C48:C51 E48:E51 G48:G51 I48:I51" type="list">
      <formula1>'Classifications (Reference Only'!$B$2:$B$8</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9" activeCellId="0" sqref="M39"/>
    </sheetView>
  </sheetViews>
  <sheetFormatPr defaultColWidth="11.53515625" defaultRowHeight="12.8" zeroHeight="false" outlineLevelRow="0" outlineLevelCol="0"/>
  <cols>
    <col collapsed="false" customWidth="true" hidden="false" outlineLevel="0" max="2" min="2" style="0" width="27.13"/>
  </cols>
  <sheetData>
    <row r="1" customFormat="false" ht="12.8" hidden="false" customHeight="true" outlineLevel="0" collapsed="false">
      <c r="A1" s="12" t="s">
        <v>35</v>
      </c>
      <c r="B1" s="13" t="s">
        <v>36</v>
      </c>
      <c r="C1" s="13" t="s">
        <v>37</v>
      </c>
      <c r="D1" s="13"/>
      <c r="E1" s="13"/>
      <c r="F1" s="13"/>
      <c r="G1" s="13"/>
      <c r="H1" s="13"/>
      <c r="I1" s="13"/>
      <c r="J1" s="13"/>
    </row>
    <row r="2" customFormat="false" ht="12.8" hidden="false" customHeight="false" outlineLevel="0" collapsed="false">
      <c r="A2" s="12"/>
      <c r="B2" s="13"/>
      <c r="C2" s="13" t="s">
        <v>38</v>
      </c>
      <c r="D2" s="13" t="s">
        <v>39</v>
      </c>
      <c r="E2" s="13" t="s">
        <v>40</v>
      </c>
      <c r="F2" s="13" t="s">
        <v>41</v>
      </c>
      <c r="G2" s="13" t="s">
        <v>42</v>
      </c>
      <c r="H2" s="13" t="s">
        <v>43</v>
      </c>
      <c r="I2" s="13" t="s">
        <v>44</v>
      </c>
      <c r="J2" s="13" t="s">
        <v>45</v>
      </c>
    </row>
    <row r="3" customFormat="false" ht="12.8" hidden="false" customHeight="false" outlineLevel="0" collapsed="false">
      <c r="A3" s="14" t="s">
        <v>46</v>
      </c>
      <c r="B3" s="14"/>
      <c r="C3" s="14"/>
      <c r="D3" s="14"/>
      <c r="E3" s="14"/>
      <c r="F3" s="14"/>
      <c r="G3" s="14"/>
      <c r="H3" s="14"/>
      <c r="I3" s="14"/>
      <c r="J3" s="14"/>
    </row>
    <row r="4" customFormat="false" ht="12.8" hidden="false" customHeight="false" outlineLevel="0" collapsed="false">
      <c r="A4" s="14"/>
      <c r="B4" s="14" t="s">
        <v>47</v>
      </c>
      <c r="C4" s="42" t="s">
        <v>10</v>
      </c>
      <c r="D4" s="43" t="n">
        <f aca="false">VLOOKUP(C4,'Classifications (Reference Only'!$B$2:$C$8,2,0)</f>
        <v>3</v>
      </c>
      <c r="E4" s="42" t="s">
        <v>8</v>
      </c>
      <c r="F4" s="43" t="n">
        <f aca="false">VLOOKUP(E4,'Classifications (Reference Only'!$B$2:$C$8,2,0)</f>
        <v>2</v>
      </c>
      <c r="G4" s="42" t="s">
        <v>6</v>
      </c>
      <c r="H4" s="43" t="n">
        <f aca="false">VLOOKUP(G4,'Classifications (Reference Only'!$B$2:$C$8,2,0)</f>
        <v>1</v>
      </c>
      <c r="I4" s="42" t="s">
        <v>6</v>
      </c>
      <c r="J4" s="43" t="n">
        <f aca="false">VLOOKUP(I4,'Classifications (Reference Only'!$B$2:$C$8,2,0)</f>
        <v>1</v>
      </c>
    </row>
    <row r="5" customFormat="false" ht="12.8" hidden="false" customHeight="false" outlineLevel="0" collapsed="false">
      <c r="A5" s="14"/>
      <c r="B5" s="14"/>
      <c r="C5" s="44"/>
      <c r="D5" s="45"/>
      <c r="E5" s="44"/>
      <c r="F5" s="46"/>
      <c r="G5" s="44"/>
      <c r="H5" s="46"/>
      <c r="I5" s="44"/>
      <c r="J5" s="46"/>
    </row>
    <row r="6" customFormat="false" ht="12.8" hidden="false" customHeight="false" outlineLevel="0" collapsed="false">
      <c r="A6" s="14" t="s">
        <v>48</v>
      </c>
      <c r="B6" s="14"/>
      <c r="C6" s="44"/>
      <c r="D6" s="45"/>
      <c r="E6" s="44"/>
      <c r="F6" s="46"/>
      <c r="G6" s="44"/>
      <c r="H6" s="46"/>
      <c r="I6" s="44"/>
      <c r="J6" s="46"/>
    </row>
    <row r="7" customFormat="false" ht="12.8" hidden="false" customHeight="false" outlineLevel="0" collapsed="false">
      <c r="A7" s="14"/>
      <c r="B7" s="14" t="s">
        <v>49</v>
      </c>
      <c r="C7" s="42" t="s">
        <v>4</v>
      </c>
      <c r="D7" s="43" t="n">
        <f aca="false">VLOOKUP(C7,'Classifications (Reference Only'!$B$2:$C$8,2,0)</f>
        <v>0</v>
      </c>
      <c r="E7" s="42" t="s">
        <v>4</v>
      </c>
      <c r="F7" s="43" t="n">
        <f aca="false">VLOOKUP(E7,'Classifications (Reference Only'!$B$2:$C$8,2,0)</f>
        <v>0</v>
      </c>
      <c r="G7" s="42" t="s">
        <v>4</v>
      </c>
      <c r="H7" s="43" t="n">
        <f aca="false">VLOOKUP(G7,'Classifications (Reference Only'!$B$2:$C$8,2,0)</f>
        <v>0</v>
      </c>
      <c r="I7" s="42" t="s">
        <v>4</v>
      </c>
      <c r="J7" s="43" t="n">
        <f aca="false">VLOOKUP(I7,'Classifications (Reference Only'!$B$2:$C$8,2,0)</f>
        <v>0</v>
      </c>
    </row>
    <row r="8" customFormat="false" ht="12.8" hidden="false" customHeight="false" outlineLevel="0" collapsed="false">
      <c r="A8" s="14"/>
      <c r="B8" s="14" t="s">
        <v>50</v>
      </c>
      <c r="C8" s="42" t="s">
        <v>4</v>
      </c>
      <c r="D8" s="43" t="n">
        <f aca="false">VLOOKUP(C8,'Classifications (Reference Only'!$B$2:$C$8,2,0)</f>
        <v>0</v>
      </c>
      <c r="E8" s="42" t="s">
        <v>4</v>
      </c>
      <c r="F8" s="43" t="n">
        <f aca="false">VLOOKUP(E8,'Classifications (Reference Only'!$B$2:$C$8,2,0)</f>
        <v>0</v>
      </c>
      <c r="G8" s="42" t="s">
        <v>4</v>
      </c>
      <c r="H8" s="43" t="n">
        <f aca="false">VLOOKUP(G8,'Classifications (Reference Only'!$B$2:$C$8,2,0)</f>
        <v>0</v>
      </c>
      <c r="I8" s="42" t="s">
        <v>4</v>
      </c>
      <c r="J8" s="43" t="n">
        <f aca="false">VLOOKUP(I8,'Classifications (Reference Only'!$B$2:$C$8,2,0)</f>
        <v>0</v>
      </c>
    </row>
    <row r="9" customFormat="false" ht="12.8" hidden="false" customHeight="false" outlineLevel="0" collapsed="false">
      <c r="A9" s="14"/>
      <c r="B9" s="14" t="s">
        <v>51</v>
      </c>
      <c r="C9" s="42" t="s">
        <v>4</v>
      </c>
      <c r="D9" s="43" t="n">
        <f aca="false">VLOOKUP(C9,'Classifications (Reference Only'!$B$2:$C$8,2,0)</f>
        <v>0</v>
      </c>
      <c r="E9" s="42" t="s">
        <v>4</v>
      </c>
      <c r="F9" s="43" t="n">
        <f aca="false">VLOOKUP(E9,'Classifications (Reference Only'!$B$2:$C$8,2,0)</f>
        <v>0</v>
      </c>
      <c r="G9" s="42" t="s">
        <v>4</v>
      </c>
      <c r="H9" s="43" t="n">
        <f aca="false">VLOOKUP(G9,'Classifications (Reference Only'!$B$2:$C$8,2,0)</f>
        <v>0</v>
      </c>
      <c r="I9" s="42" t="s">
        <v>4</v>
      </c>
      <c r="J9" s="43" t="n">
        <f aca="false">VLOOKUP(I9,'Classifications (Reference Only'!$B$2:$C$8,2,0)</f>
        <v>0</v>
      </c>
    </row>
    <row r="10" customFormat="false" ht="12.8" hidden="false" customHeight="false" outlineLevel="0" collapsed="false">
      <c r="A10" s="14"/>
      <c r="B10" s="14" t="s">
        <v>52</v>
      </c>
      <c r="C10" s="42" t="s">
        <v>4</v>
      </c>
      <c r="D10" s="43" t="n">
        <f aca="false">VLOOKUP(C10,'Classifications (Reference Only'!$B$2:$C$8,2,0)</f>
        <v>0</v>
      </c>
      <c r="E10" s="42" t="s">
        <v>4</v>
      </c>
      <c r="F10" s="43" t="n">
        <f aca="false">VLOOKUP(E10,'Classifications (Reference Only'!$B$2:$C$8,2,0)</f>
        <v>0</v>
      </c>
      <c r="G10" s="42" t="s">
        <v>4</v>
      </c>
      <c r="H10" s="43" t="n">
        <f aca="false">VLOOKUP(G10,'Classifications (Reference Only'!$B$2:$C$8,2,0)</f>
        <v>0</v>
      </c>
      <c r="I10" s="42" t="s">
        <v>4</v>
      </c>
      <c r="J10" s="43" t="n">
        <f aca="false">VLOOKUP(I10,'Classifications (Reference Only'!$B$2:$C$8,2,0)</f>
        <v>0</v>
      </c>
    </row>
    <row r="11" customFormat="false" ht="12.8" hidden="false" customHeight="false" outlineLevel="0" collapsed="false">
      <c r="A11" s="14"/>
      <c r="B11" s="14" t="s">
        <v>53</v>
      </c>
      <c r="C11" s="42" t="s">
        <v>4</v>
      </c>
      <c r="D11" s="43" t="n">
        <f aca="false">VLOOKUP(C11,'Classifications (Reference Only'!$B$2:$C$8,2,0)</f>
        <v>0</v>
      </c>
      <c r="E11" s="42" t="s">
        <v>4</v>
      </c>
      <c r="F11" s="43" t="n">
        <f aca="false">VLOOKUP(E11,'Classifications (Reference Only'!$B$2:$C$8,2,0)</f>
        <v>0</v>
      </c>
      <c r="G11" s="42" t="s">
        <v>4</v>
      </c>
      <c r="H11" s="43" t="n">
        <f aca="false">VLOOKUP(G11,'Classifications (Reference Only'!$B$2:$C$8,2,0)</f>
        <v>0</v>
      </c>
      <c r="I11" s="42" t="s">
        <v>4</v>
      </c>
      <c r="J11" s="43" t="n">
        <f aca="false">VLOOKUP(I11,'Classifications (Reference Only'!$B$2:$C$8,2,0)</f>
        <v>0</v>
      </c>
    </row>
    <row r="12" customFormat="false" ht="12.8" hidden="false" customHeight="false" outlineLevel="0" collapsed="false">
      <c r="A12" s="14"/>
      <c r="B12" s="14"/>
      <c r="C12" s="44"/>
      <c r="D12" s="46"/>
      <c r="E12" s="44"/>
      <c r="F12" s="46"/>
      <c r="G12" s="44"/>
      <c r="H12" s="46"/>
      <c r="I12" s="44"/>
      <c r="J12" s="46"/>
    </row>
    <row r="13" customFormat="false" ht="12.8" hidden="false" customHeight="false" outlineLevel="0" collapsed="false">
      <c r="A13" s="14" t="s">
        <v>54</v>
      </c>
      <c r="B13" s="14"/>
      <c r="C13" s="44"/>
      <c r="D13" s="46"/>
      <c r="E13" s="44"/>
      <c r="F13" s="46"/>
      <c r="G13" s="44"/>
      <c r="H13" s="46"/>
      <c r="I13" s="44"/>
      <c r="J13" s="46"/>
    </row>
    <row r="14" customFormat="false" ht="12.8" hidden="false" customHeight="false" outlineLevel="0" collapsed="false">
      <c r="A14" s="14"/>
      <c r="B14" s="14" t="s">
        <v>55</v>
      </c>
      <c r="C14" s="42" t="s">
        <v>10</v>
      </c>
      <c r="D14" s="43" t="n">
        <f aca="false">VLOOKUP(C14,'Classifications (Reference Only'!$B$2:$C$8,2,0)</f>
        <v>3</v>
      </c>
      <c r="E14" s="42" t="s">
        <v>12</v>
      </c>
      <c r="F14" s="43" t="n">
        <f aca="false">VLOOKUP(E14,'Classifications (Reference Only'!$B$2:$C$8,2,0)</f>
        <v>4</v>
      </c>
      <c r="G14" s="42" t="s">
        <v>10</v>
      </c>
      <c r="H14" s="43" t="n">
        <f aca="false">VLOOKUP(G14,'Classifications (Reference Only'!$B$2:$C$8,2,0)</f>
        <v>3</v>
      </c>
      <c r="I14" s="42" t="s">
        <v>10</v>
      </c>
      <c r="J14" s="43" t="n">
        <f aca="false">VLOOKUP(I14,'Classifications (Reference Only'!$B$2:$C$8,2,0)</f>
        <v>3</v>
      </c>
    </row>
    <row r="15" customFormat="false" ht="12.8" hidden="false" customHeight="false" outlineLevel="0" collapsed="false">
      <c r="A15" s="14"/>
      <c r="B15" s="14" t="s">
        <v>56</v>
      </c>
      <c r="C15" s="42" t="s">
        <v>4</v>
      </c>
      <c r="D15" s="43" t="n">
        <f aca="false">VLOOKUP(C15,'Classifications (Reference Only'!$B$2:$C$8,2,0)</f>
        <v>0</v>
      </c>
      <c r="E15" s="42" t="s">
        <v>8</v>
      </c>
      <c r="F15" s="43" t="n">
        <f aca="false">VLOOKUP(E15,'Classifications (Reference Only'!$B$2:$C$8,2,0)</f>
        <v>2</v>
      </c>
      <c r="G15" s="42" t="s">
        <v>8</v>
      </c>
      <c r="H15" s="43" t="n">
        <f aca="false">VLOOKUP(G15,'Classifications (Reference Only'!$B$2:$C$8,2,0)</f>
        <v>2</v>
      </c>
      <c r="I15" s="42" t="s">
        <v>8</v>
      </c>
      <c r="J15" s="43" t="n">
        <f aca="false">VLOOKUP(I15,'Classifications (Reference Only'!$B$2:$C$8,2,0)</f>
        <v>2</v>
      </c>
    </row>
    <row r="16" customFormat="false" ht="12.8" hidden="false" customHeight="false" outlineLevel="0" collapsed="false">
      <c r="A16" s="14"/>
      <c r="B16" s="14" t="s">
        <v>57</v>
      </c>
      <c r="C16" s="42" t="s">
        <v>4</v>
      </c>
      <c r="D16" s="43" t="n">
        <f aca="false">VLOOKUP(C16,'Classifications (Reference Only'!$B$2:$C$8,2,0)</f>
        <v>0</v>
      </c>
      <c r="E16" s="42" t="s">
        <v>8</v>
      </c>
      <c r="F16" s="43" t="n">
        <f aca="false">VLOOKUP(E16,'Classifications (Reference Only'!$B$2:$C$8,2,0)</f>
        <v>2</v>
      </c>
      <c r="G16" s="42" t="s">
        <v>10</v>
      </c>
      <c r="H16" s="43" t="n">
        <f aca="false">VLOOKUP(G16,'Classifications (Reference Only'!$B$2:$C$8,2,0)</f>
        <v>3</v>
      </c>
      <c r="I16" s="42" t="s">
        <v>12</v>
      </c>
      <c r="J16" s="43" t="n">
        <f aca="false">VLOOKUP(I16,'Classifications (Reference Only'!$B$2:$C$8,2,0)</f>
        <v>4</v>
      </c>
    </row>
    <row r="17" customFormat="false" ht="12.8" hidden="false" customHeight="false" outlineLevel="0" collapsed="false">
      <c r="A17" s="14"/>
      <c r="B17" s="14"/>
      <c r="C17" s="44"/>
      <c r="D17" s="46"/>
      <c r="E17" s="44"/>
      <c r="F17" s="46"/>
      <c r="G17" s="44"/>
      <c r="H17" s="46"/>
      <c r="I17" s="44"/>
      <c r="J17" s="46"/>
    </row>
    <row r="18" customFormat="false" ht="12.8" hidden="false" customHeight="false" outlineLevel="0" collapsed="false">
      <c r="A18" s="14" t="s">
        <v>58</v>
      </c>
      <c r="B18" s="14"/>
      <c r="C18" s="44"/>
      <c r="D18" s="46"/>
      <c r="E18" s="44"/>
      <c r="F18" s="46"/>
      <c r="G18" s="44"/>
      <c r="H18" s="46"/>
      <c r="I18" s="44"/>
      <c r="J18" s="46"/>
    </row>
    <row r="19" customFormat="false" ht="12.8" hidden="false" customHeight="false" outlineLevel="0" collapsed="false">
      <c r="A19" s="14"/>
      <c r="B19" s="14" t="s">
        <v>59</v>
      </c>
      <c r="C19" s="42" t="s">
        <v>4</v>
      </c>
      <c r="D19" s="43" t="n">
        <f aca="false">VLOOKUP(C19,'Classifications (Reference Only'!$B$2:$C$8,2,0)</f>
        <v>0</v>
      </c>
      <c r="E19" s="42" t="s">
        <v>12</v>
      </c>
      <c r="F19" s="43" t="n">
        <f aca="false">VLOOKUP(E19,'Classifications (Reference Only'!$B$2:$C$8,2,0)</f>
        <v>4</v>
      </c>
      <c r="G19" s="42" t="s">
        <v>12</v>
      </c>
      <c r="H19" s="43" t="n">
        <f aca="false">VLOOKUP(G19,'Classifications (Reference Only'!$B$2:$C$8,2,0)</f>
        <v>4</v>
      </c>
      <c r="I19" s="42" t="s">
        <v>12</v>
      </c>
      <c r="J19" s="43" t="n">
        <f aca="false">VLOOKUP(I19,'Classifications (Reference Only'!$B$2:$C$8,2,0)</f>
        <v>4</v>
      </c>
    </row>
    <row r="20" customFormat="false" ht="12.8" hidden="false" customHeight="false" outlineLevel="0" collapsed="false">
      <c r="A20" s="14"/>
      <c r="B20" s="14" t="s">
        <v>60</v>
      </c>
      <c r="C20" s="42" t="s">
        <v>4</v>
      </c>
      <c r="D20" s="43" t="n">
        <f aca="false">VLOOKUP(C20,'Classifications (Reference Only'!$B$2:$C$8,2,0)</f>
        <v>0</v>
      </c>
      <c r="E20" s="42" t="s">
        <v>8</v>
      </c>
      <c r="F20" s="43" t="n">
        <f aca="false">VLOOKUP(E20,'Classifications (Reference Only'!$B$2:$C$8,2,0)</f>
        <v>2</v>
      </c>
      <c r="G20" s="42" t="s">
        <v>8</v>
      </c>
      <c r="H20" s="43" t="n">
        <f aca="false">VLOOKUP(G20,'Classifications (Reference Only'!$B$2:$C$8,2,0)</f>
        <v>2</v>
      </c>
      <c r="I20" s="42" t="s">
        <v>8</v>
      </c>
      <c r="J20" s="43" t="n">
        <f aca="false">VLOOKUP(I20,'Classifications (Reference Only'!$B$2:$C$8,2,0)</f>
        <v>2</v>
      </c>
    </row>
    <row r="21" customFormat="false" ht="12.8" hidden="false" customHeight="false" outlineLevel="0" collapsed="false">
      <c r="A21" s="14"/>
      <c r="B21" s="14" t="s">
        <v>61</v>
      </c>
      <c r="C21" s="42" t="s">
        <v>4</v>
      </c>
      <c r="D21" s="43" t="n">
        <f aca="false">VLOOKUP(C21,'Classifications (Reference Only'!$B$2:$C$8,2,0)</f>
        <v>0</v>
      </c>
      <c r="E21" s="42" t="s">
        <v>4</v>
      </c>
      <c r="F21" s="43" t="n">
        <f aca="false">VLOOKUP(E21,'Classifications (Reference Only'!$B$2:$C$8,2,0)</f>
        <v>0</v>
      </c>
      <c r="G21" s="42" t="s">
        <v>10</v>
      </c>
      <c r="H21" s="43" t="n">
        <f aca="false">VLOOKUP(G21,'Classifications (Reference Only'!$B$2:$C$8,2,0)</f>
        <v>3</v>
      </c>
      <c r="I21" s="42" t="s">
        <v>10</v>
      </c>
      <c r="J21" s="43" t="n">
        <f aca="false">VLOOKUP(I21,'Classifications (Reference Only'!$B$2:$C$8,2,0)</f>
        <v>3</v>
      </c>
    </row>
    <row r="22" customFormat="false" ht="12.8" hidden="false" customHeight="false" outlineLevel="0" collapsed="false">
      <c r="A22" s="14"/>
      <c r="B22" s="14" t="s">
        <v>62</v>
      </c>
      <c r="C22" s="42" t="s">
        <v>4</v>
      </c>
      <c r="D22" s="43" t="n">
        <f aca="false">VLOOKUP(C22,'Classifications (Reference Only'!$B$2:$C$8,2,0)</f>
        <v>0</v>
      </c>
      <c r="E22" s="42" t="s">
        <v>4</v>
      </c>
      <c r="F22" s="43" t="n">
        <f aca="false">VLOOKUP(E22,'Classifications (Reference Only'!$B$2:$C$8,2,0)</f>
        <v>0</v>
      </c>
      <c r="G22" s="42" t="s">
        <v>4</v>
      </c>
      <c r="H22" s="43" t="n">
        <f aca="false">VLOOKUP(G22,'Classifications (Reference Only'!$B$2:$C$8,2,0)</f>
        <v>0</v>
      </c>
      <c r="I22" s="42" t="s">
        <v>8</v>
      </c>
      <c r="J22" s="43" t="n">
        <f aca="false">VLOOKUP(I22,'Classifications (Reference Only'!$B$2:$C$8,2,0)</f>
        <v>2</v>
      </c>
    </row>
    <row r="23" customFormat="false" ht="12.8" hidden="false" customHeight="false" outlineLevel="0" collapsed="false">
      <c r="A23" s="14"/>
      <c r="B23" s="14"/>
      <c r="C23" s="44"/>
      <c r="D23" s="46"/>
      <c r="E23" s="44"/>
      <c r="F23" s="46"/>
      <c r="G23" s="44"/>
      <c r="H23" s="46"/>
      <c r="I23" s="44"/>
      <c r="J23" s="46"/>
    </row>
    <row r="24" customFormat="false" ht="12.8" hidden="false" customHeight="false" outlineLevel="0" collapsed="false">
      <c r="A24" s="14" t="s">
        <v>63</v>
      </c>
      <c r="B24" s="14"/>
      <c r="C24" s="44"/>
      <c r="D24" s="46"/>
      <c r="E24" s="44"/>
      <c r="F24" s="46"/>
      <c r="G24" s="44"/>
      <c r="H24" s="46"/>
      <c r="I24" s="44"/>
      <c r="J24" s="46"/>
    </row>
    <row r="25" customFormat="false" ht="12.8" hidden="false" customHeight="false" outlineLevel="0" collapsed="false">
      <c r="A25" s="14"/>
      <c r="B25" s="14" t="s">
        <v>64</v>
      </c>
      <c r="C25" s="42" t="s">
        <v>4</v>
      </c>
      <c r="D25" s="43" t="n">
        <f aca="false">VLOOKUP(C25,'Classifications (Reference Only'!$B$2:$C$8,2,0)</f>
        <v>0</v>
      </c>
      <c r="E25" s="42" t="s">
        <v>12</v>
      </c>
      <c r="F25" s="43" t="n">
        <f aca="false">VLOOKUP(E25,'Classifications (Reference Only'!$B$2:$C$8,2,0)</f>
        <v>4</v>
      </c>
      <c r="G25" s="42" t="s">
        <v>10</v>
      </c>
      <c r="H25" s="43" t="n">
        <f aca="false">VLOOKUP(G25,'Classifications (Reference Only'!$B$2:$C$8,2,0)</f>
        <v>3</v>
      </c>
      <c r="I25" s="42" t="s">
        <v>12</v>
      </c>
      <c r="J25" s="43" t="n">
        <f aca="false">VLOOKUP(I25,'Classifications (Reference Only'!$B$2:$C$8,2,0)</f>
        <v>4</v>
      </c>
    </row>
    <row r="26" customFormat="false" ht="12.8" hidden="false" customHeight="false" outlineLevel="0" collapsed="false">
      <c r="A26" s="14"/>
      <c r="B26" s="14" t="s">
        <v>65</v>
      </c>
      <c r="C26" s="42" t="s">
        <v>4</v>
      </c>
      <c r="D26" s="43" t="n">
        <f aca="false">VLOOKUP(C26,'Classifications (Reference Only'!$B$2:$C$8,2,0)</f>
        <v>0</v>
      </c>
      <c r="E26" s="42" t="s">
        <v>4</v>
      </c>
      <c r="F26" s="43" t="n">
        <f aca="false">VLOOKUP(E26,'Classifications (Reference Only'!$B$2:$C$8,2,0)</f>
        <v>0</v>
      </c>
      <c r="G26" s="42" t="s">
        <v>12</v>
      </c>
      <c r="H26" s="43" t="n">
        <f aca="false">VLOOKUP(G26,'Classifications (Reference Only'!$B$2:$C$8,2,0)</f>
        <v>4</v>
      </c>
      <c r="I26" s="42" t="s">
        <v>12</v>
      </c>
      <c r="J26" s="43" t="n">
        <f aca="false">VLOOKUP(I26,'Classifications (Reference Only'!$B$2:$C$8,2,0)</f>
        <v>4</v>
      </c>
    </row>
    <row r="27" customFormat="false" ht="12.8" hidden="false" customHeight="false" outlineLevel="0" collapsed="false">
      <c r="A27" s="14"/>
      <c r="B27" s="14" t="s">
        <v>66</v>
      </c>
      <c r="C27" s="42" t="s">
        <v>4</v>
      </c>
      <c r="D27" s="43" t="n">
        <f aca="false">VLOOKUP(C27,'Classifications (Reference Only'!$B$2:$C$8,2,0)</f>
        <v>0</v>
      </c>
      <c r="E27" s="42" t="s">
        <v>4</v>
      </c>
      <c r="F27" s="43" t="n">
        <f aca="false">VLOOKUP(E27,'Classifications (Reference Only'!$B$2:$C$8,2,0)</f>
        <v>0</v>
      </c>
      <c r="G27" s="42" t="s">
        <v>10</v>
      </c>
      <c r="H27" s="43" t="n">
        <f aca="false">VLOOKUP(G27,'Classifications (Reference Only'!$B$2:$C$8,2,0)</f>
        <v>3</v>
      </c>
      <c r="I27" s="42" t="s">
        <v>10</v>
      </c>
      <c r="J27" s="43" t="n">
        <f aca="false">VLOOKUP(I27,'Classifications (Reference Only'!$B$2:$C$8,2,0)</f>
        <v>3</v>
      </c>
    </row>
    <row r="28" customFormat="false" ht="12.8" hidden="false" customHeight="false" outlineLevel="0" collapsed="false">
      <c r="A28" s="14"/>
      <c r="B28" s="14" t="s">
        <v>67</v>
      </c>
      <c r="C28" s="42" t="s">
        <v>4</v>
      </c>
      <c r="D28" s="43" t="n">
        <f aca="false">VLOOKUP(C28,'Classifications (Reference Only'!$B$2:$C$8,2,0)</f>
        <v>0</v>
      </c>
      <c r="E28" s="42" t="s">
        <v>4</v>
      </c>
      <c r="F28" s="43" t="n">
        <f aca="false">VLOOKUP(E28,'Classifications (Reference Only'!$B$2:$C$8,2,0)</f>
        <v>0</v>
      </c>
      <c r="G28" s="42" t="s">
        <v>8</v>
      </c>
      <c r="H28" s="43" t="n">
        <f aca="false">VLOOKUP(G28,'Classifications (Reference Only'!$B$2:$C$8,2,0)</f>
        <v>2</v>
      </c>
      <c r="I28" s="42" t="s">
        <v>8</v>
      </c>
      <c r="J28" s="43" t="n">
        <f aca="false">VLOOKUP(I28,'Classifications (Reference Only'!$B$2:$C$8,2,0)</f>
        <v>2</v>
      </c>
    </row>
    <row r="29" customFormat="false" ht="12.8" hidden="false" customHeight="false" outlineLevel="0" collapsed="false">
      <c r="A29" s="14"/>
      <c r="B29" s="14" t="s">
        <v>68</v>
      </c>
      <c r="C29" s="42" t="s">
        <v>4</v>
      </c>
      <c r="D29" s="43" t="n">
        <f aca="false">VLOOKUP(C29,'Classifications (Reference Only'!$B$2:$C$8,2,0)</f>
        <v>0</v>
      </c>
      <c r="E29" s="42" t="s">
        <v>4</v>
      </c>
      <c r="F29" s="43" t="n">
        <f aca="false">VLOOKUP(E29,'Classifications (Reference Only'!$B$2:$C$8,2,0)</f>
        <v>0</v>
      </c>
      <c r="G29" s="42" t="s">
        <v>10</v>
      </c>
      <c r="H29" s="43" t="n">
        <f aca="false">VLOOKUP(G29,'Classifications (Reference Only'!$B$2:$C$8,2,0)</f>
        <v>3</v>
      </c>
      <c r="I29" s="42" t="s">
        <v>10</v>
      </c>
      <c r="J29" s="43" t="n">
        <f aca="false">VLOOKUP(I29,'Classifications (Reference Only'!$B$2:$C$8,2,0)</f>
        <v>3</v>
      </c>
    </row>
    <row r="30" customFormat="false" ht="12.8" hidden="false" customHeight="false" outlineLevel="0" collapsed="false">
      <c r="A30" s="14"/>
      <c r="B30" s="14"/>
      <c r="C30" s="44"/>
      <c r="D30" s="46"/>
      <c r="E30" s="44"/>
      <c r="F30" s="46"/>
      <c r="G30" s="44"/>
      <c r="H30" s="46"/>
      <c r="I30" s="44"/>
      <c r="J30" s="46"/>
    </row>
    <row r="31" customFormat="false" ht="12.8" hidden="false" customHeight="false" outlineLevel="0" collapsed="false">
      <c r="A31" s="14" t="s">
        <v>69</v>
      </c>
      <c r="B31" s="14"/>
      <c r="C31" s="44"/>
      <c r="D31" s="46"/>
      <c r="E31" s="44"/>
      <c r="F31" s="46"/>
      <c r="G31" s="44"/>
      <c r="H31" s="46"/>
      <c r="I31" s="44"/>
      <c r="J31" s="46"/>
    </row>
    <row r="32" customFormat="false" ht="12.8" hidden="false" customHeight="false" outlineLevel="0" collapsed="false">
      <c r="A32" s="14"/>
      <c r="B32" s="14" t="s">
        <v>70</v>
      </c>
      <c r="C32" s="42" t="s">
        <v>4</v>
      </c>
      <c r="D32" s="43" t="n">
        <f aca="false">VLOOKUP(C32,'Classifications (Reference Only'!$B$2:$C$8,2,0)</f>
        <v>0</v>
      </c>
      <c r="E32" s="42" t="s">
        <v>4</v>
      </c>
      <c r="F32" s="43" t="n">
        <f aca="false">VLOOKUP(E32,'Classifications (Reference Only'!$B$2:$C$8,2,0)</f>
        <v>0</v>
      </c>
      <c r="G32" s="42" t="s">
        <v>8</v>
      </c>
      <c r="H32" s="43" t="n">
        <f aca="false">VLOOKUP(G32,'Classifications (Reference Only'!$B$2:$C$8,2,0)</f>
        <v>2</v>
      </c>
      <c r="I32" s="42" t="s">
        <v>8</v>
      </c>
      <c r="J32" s="43" t="n">
        <f aca="false">VLOOKUP(I32,'Classifications (Reference Only'!$B$2:$C$8,2,0)</f>
        <v>2</v>
      </c>
    </row>
    <row r="33" customFormat="false" ht="12.8" hidden="false" customHeight="false" outlineLevel="0" collapsed="false">
      <c r="A33" s="14"/>
      <c r="B33" s="14"/>
      <c r="C33" s="44"/>
      <c r="D33" s="46"/>
      <c r="E33" s="44"/>
      <c r="F33" s="46"/>
      <c r="G33" s="44"/>
      <c r="H33" s="46"/>
      <c r="I33" s="44"/>
      <c r="J33" s="46"/>
    </row>
    <row r="34" customFormat="false" ht="12.8" hidden="false" customHeight="false" outlineLevel="0" collapsed="false">
      <c r="A34" s="14" t="s">
        <v>71</v>
      </c>
      <c r="B34" s="14"/>
      <c r="C34" s="44"/>
      <c r="D34" s="46"/>
      <c r="E34" s="44"/>
      <c r="F34" s="46"/>
      <c r="G34" s="44"/>
      <c r="H34" s="46"/>
      <c r="I34" s="44"/>
      <c r="J34" s="46"/>
    </row>
    <row r="35" customFormat="false" ht="12.8" hidden="false" customHeight="false" outlineLevel="0" collapsed="false">
      <c r="A35" s="14"/>
      <c r="B35" s="14" t="s">
        <v>72</v>
      </c>
      <c r="C35" s="42" t="s">
        <v>4</v>
      </c>
      <c r="D35" s="43" t="n">
        <f aca="false">VLOOKUP(C35,'Classifications (Reference Only'!$B$2:$C$8,2,0)</f>
        <v>0</v>
      </c>
      <c r="E35" s="42" t="s">
        <v>8</v>
      </c>
      <c r="F35" s="43" t="n">
        <f aca="false">VLOOKUP(E35,'Classifications (Reference Only'!$B$2:$C$8,2,0)</f>
        <v>2</v>
      </c>
      <c r="G35" s="42" t="s">
        <v>10</v>
      </c>
      <c r="H35" s="43" t="n">
        <f aca="false">VLOOKUP(G35,'Classifications (Reference Only'!$B$2:$C$8,2,0)</f>
        <v>3</v>
      </c>
      <c r="I35" s="42" t="s">
        <v>12</v>
      </c>
      <c r="J35" s="43" t="n">
        <f aca="false">VLOOKUP(I35,'Classifications (Reference Only'!$B$2:$C$8,2,0)</f>
        <v>4</v>
      </c>
    </row>
    <row r="36" customFormat="false" ht="12.8" hidden="false" customHeight="false" outlineLevel="0" collapsed="false">
      <c r="A36" s="14"/>
      <c r="B36" s="14" t="s">
        <v>73</v>
      </c>
      <c r="C36" s="42" t="s">
        <v>4</v>
      </c>
      <c r="D36" s="43" t="n">
        <f aca="false">VLOOKUP(C36,'Classifications (Reference Only'!$B$2:$C$8,2,0)</f>
        <v>0</v>
      </c>
      <c r="E36" s="42" t="s">
        <v>4</v>
      </c>
      <c r="F36" s="43" t="n">
        <f aca="false">VLOOKUP(E36,'Classifications (Reference Only'!$B$2:$C$8,2,0)</f>
        <v>0</v>
      </c>
      <c r="G36" s="42" t="s">
        <v>10</v>
      </c>
      <c r="H36" s="43" t="n">
        <f aca="false">VLOOKUP(G36,'Classifications (Reference Only'!$B$2:$C$8,2,0)</f>
        <v>3</v>
      </c>
      <c r="I36" s="42" t="s">
        <v>10</v>
      </c>
      <c r="J36" s="43" t="n">
        <f aca="false">VLOOKUP(I36,'Classifications (Reference Only'!$B$2:$C$8,2,0)</f>
        <v>3</v>
      </c>
    </row>
    <row r="37" customFormat="false" ht="12.8" hidden="false" customHeight="false" outlineLevel="0" collapsed="false">
      <c r="A37" s="14"/>
      <c r="B37" s="14" t="s">
        <v>74</v>
      </c>
      <c r="C37" s="42" t="s">
        <v>4</v>
      </c>
      <c r="D37" s="43" t="n">
        <f aca="false">VLOOKUP(C37,'Classifications (Reference Only'!$B$2:$C$8,2,0)</f>
        <v>0</v>
      </c>
      <c r="E37" s="42" t="s">
        <v>4</v>
      </c>
      <c r="F37" s="43" t="n">
        <f aca="false">VLOOKUP(E37,'Classifications (Reference Only'!$B$2:$C$8,2,0)</f>
        <v>0</v>
      </c>
      <c r="G37" s="42" t="s">
        <v>10</v>
      </c>
      <c r="H37" s="43" t="n">
        <f aca="false">VLOOKUP(G37,'Classifications (Reference Only'!$B$2:$C$8,2,0)</f>
        <v>3</v>
      </c>
      <c r="I37" s="42" t="s">
        <v>10</v>
      </c>
      <c r="J37" s="43" t="n">
        <f aca="false">VLOOKUP(I37,'Classifications (Reference Only'!$B$2:$C$8,2,0)</f>
        <v>3</v>
      </c>
    </row>
    <row r="38" customFormat="false" ht="12.8" hidden="false" customHeight="false" outlineLevel="0" collapsed="false">
      <c r="A38" s="14"/>
      <c r="B38" s="14" t="s">
        <v>75</v>
      </c>
      <c r="C38" s="42" t="s">
        <v>4</v>
      </c>
      <c r="D38" s="43" t="n">
        <f aca="false">VLOOKUP(C38,'Classifications (Reference Only'!$B$2:$C$8,2,0)</f>
        <v>0</v>
      </c>
      <c r="E38" s="42" t="s">
        <v>4</v>
      </c>
      <c r="F38" s="43" t="n">
        <f aca="false">VLOOKUP(E38,'Classifications (Reference Only'!$B$2:$C$8,2,0)</f>
        <v>0</v>
      </c>
      <c r="G38" s="42" t="s">
        <v>4</v>
      </c>
      <c r="H38" s="43" t="n">
        <f aca="false">VLOOKUP(G38,'Classifications (Reference Only'!$B$2:$C$8,2,0)</f>
        <v>0</v>
      </c>
      <c r="I38" s="42" t="s">
        <v>12</v>
      </c>
      <c r="J38" s="43" t="n">
        <f aca="false">VLOOKUP(I38,'Classifications (Reference Only'!$B$2:$C$8,2,0)</f>
        <v>4</v>
      </c>
    </row>
    <row r="39" customFormat="false" ht="12.8" hidden="false" customHeight="false" outlineLevel="0" collapsed="false">
      <c r="A39" s="14"/>
      <c r="B39" s="14" t="s">
        <v>76</v>
      </c>
      <c r="C39" s="42" t="s">
        <v>4</v>
      </c>
      <c r="D39" s="43" t="n">
        <f aca="false">VLOOKUP(C39,'Classifications (Reference Only'!$B$2:$C$8,2,0)</f>
        <v>0</v>
      </c>
      <c r="E39" s="42" t="s">
        <v>4</v>
      </c>
      <c r="F39" s="43" t="n">
        <f aca="false">VLOOKUP(E39,'Classifications (Reference Only'!$B$2:$C$8,2,0)</f>
        <v>0</v>
      </c>
      <c r="G39" s="42" t="s">
        <v>8</v>
      </c>
      <c r="H39" s="43" t="n">
        <f aca="false">VLOOKUP(G39,'Classifications (Reference Only'!$B$2:$C$8,2,0)</f>
        <v>2</v>
      </c>
      <c r="I39" s="42" t="s">
        <v>8</v>
      </c>
      <c r="J39" s="43" t="n">
        <f aca="false">VLOOKUP(I39,'Classifications (Reference Only'!$B$2:$C$8,2,0)</f>
        <v>2</v>
      </c>
    </row>
    <row r="40" customFormat="false" ht="12.8" hidden="false" customHeight="false" outlineLevel="0" collapsed="false">
      <c r="A40" s="14"/>
      <c r="B40" s="14"/>
      <c r="C40" s="44"/>
      <c r="D40" s="46"/>
      <c r="E40" s="44"/>
      <c r="F40" s="46"/>
      <c r="G40" s="44"/>
      <c r="H40" s="46"/>
      <c r="I40" s="44"/>
      <c r="J40" s="46"/>
    </row>
    <row r="41" customFormat="false" ht="12.8" hidden="false" customHeight="false" outlineLevel="0" collapsed="false">
      <c r="A41" s="14" t="s">
        <v>42</v>
      </c>
      <c r="B41" s="14"/>
      <c r="C41" s="44"/>
      <c r="D41" s="46"/>
      <c r="E41" s="44"/>
      <c r="F41" s="46"/>
      <c r="G41" s="44"/>
      <c r="H41" s="46"/>
      <c r="I41" s="44"/>
      <c r="J41" s="46"/>
    </row>
    <row r="42" customFormat="false" ht="12.8" hidden="false" customHeight="false" outlineLevel="0" collapsed="false">
      <c r="A42" s="14"/>
      <c r="B42" s="14" t="s">
        <v>77</v>
      </c>
      <c r="C42" s="42" t="s">
        <v>4</v>
      </c>
      <c r="D42" s="43" t="n">
        <f aca="false">VLOOKUP(C42,'Classifications (Reference Only'!$B$2:$C$8,2,0)</f>
        <v>0</v>
      </c>
      <c r="E42" s="42" t="s">
        <v>4</v>
      </c>
      <c r="F42" s="43" t="n">
        <f aca="false">VLOOKUP(E42,'Classifications (Reference Only'!$B$2:$C$8,2,0)</f>
        <v>0</v>
      </c>
      <c r="G42" s="42" t="s">
        <v>8</v>
      </c>
      <c r="H42" s="43" t="n">
        <f aca="false">VLOOKUP(G42,'Classifications (Reference Only'!$B$2:$C$8,2,0)</f>
        <v>2</v>
      </c>
      <c r="I42" s="42" t="s">
        <v>10</v>
      </c>
      <c r="J42" s="43" t="n">
        <f aca="false">VLOOKUP(I42,'Classifications (Reference Only'!$B$2:$C$8,2,0)</f>
        <v>3</v>
      </c>
    </row>
    <row r="43" customFormat="false" ht="12.8" hidden="false" customHeight="false" outlineLevel="0" collapsed="false">
      <c r="A43" s="14"/>
      <c r="B43" s="14" t="s">
        <v>78</v>
      </c>
      <c r="C43" s="42" t="s">
        <v>4</v>
      </c>
      <c r="D43" s="43" t="n">
        <f aca="false">VLOOKUP(C43,'Classifications (Reference Only'!$B$2:$C$8,2,0)</f>
        <v>0</v>
      </c>
      <c r="E43" s="42" t="s">
        <v>4</v>
      </c>
      <c r="F43" s="43" t="n">
        <f aca="false">VLOOKUP(E43,'Classifications (Reference Only'!$B$2:$C$8,2,0)</f>
        <v>0</v>
      </c>
      <c r="G43" s="42" t="s">
        <v>8</v>
      </c>
      <c r="H43" s="43" t="n">
        <f aca="false">VLOOKUP(G43,'Classifications (Reference Only'!$B$2:$C$8,2,0)</f>
        <v>2</v>
      </c>
      <c r="I43" s="42" t="s">
        <v>10</v>
      </c>
      <c r="J43" s="43" t="n">
        <f aca="false">VLOOKUP(I43,'Classifications (Reference Only'!$B$2:$C$8,2,0)</f>
        <v>3</v>
      </c>
    </row>
    <row r="44" customFormat="false" ht="12.8" hidden="false" customHeight="false" outlineLevel="0" collapsed="false">
      <c r="A44" s="14"/>
      <c r="B44" s="14" t="s">
        <v>79</v>
      </c>
      <c r="C44" s="42" t="s">
        <v>4</v>
      </c>
      <c r="D44" s="43" t="n">
        <f aca="false">VLOOKUP(C44,'Classifications (Reference Only'!$B$2:$C$8,2,0)</f>
        <v>0</v>
      </c>
      <c r="E44" s="42" t="s">
        <v>4</v>
      </c>
      <c r="F44" s="43" t="n">
        <f aca="false">VLOOKUP(E44,'Classifications (Reference Only'!$B$2:$C$8,2,0)</f>
        <v>0</v>
      </c>
      <c r="G44" s="42" t="s">
        <v>4</v>
      </c>
      <c r="H44" s="43" t="n">
        <f aca="false">VLOOKUP(G44,'Classifications (Reference Only'!$B$2:$C$8,2,0)</f>
        <v>0</v>
      </c>
      <c r="I44" s="42" t="s">
        <v>6</v>
      </c>
      <c r="J44" s="43" t="n">
        <f aca="false">VLOOKUP(I44,'Classifications (Reference Only'!$B$2:$C$8,2,0)</f>
        <v>1</v>
      </c>
    </row>
    <row r="45" customFormat="false" ht="12.8" hidden="false" customHeight="false" outlineLevel="0" collapsed="false">
      <c r="A45" s="14"/>
      <c r="B45" s="14"/>
      <c r="C45" s="44"/>
      <c r="D45" s="46"/>
      <c r="E45" s="44"/>
      <c r="F45" s="46"/>
      <c r="G45" s="44"/>
      <c r="H45" s="46"/>
      <c r="I45" s="44"/>
      <c r="J45" s="46"/>
    </row>
    <row r="46" customFormat="false" ht="12.8" hidden="false" customHeight="false" outlineLevel="0" collapsed="false">
      <c r="A46" s="13" t="s">
        <v>80</v>
      </c>
      <c r="B46" s="13"/>
      <c r="C46" s="44"/>
      <c r="D46" s="46"/>
      <c r="E46" s="44"/>
      <c r="F46" s="46"/>
      <c r="G46" s="44"/>
      <c r="H46" s="46"/>
      <c r="I46" s="44"/>
      <c r="J46" s="46"/>
    </row>
    <row r="47" customFormat="false" ht="12.8" hidden="false" customHeight="false" outlineLevel="0" collapsed="false">
      <c r="A47" s="14" t="s">
        <v>81</v>
      </c>
      <c r="B47" s="18" t="s">
        <v>82</v>
      </c>
      <c r="C47" s="44"/>
      <c r="D47" s="46"/>
      <c r="E47" s="44"/>
      <c r="F47" s="46"/>
      <c r="G47" s="44"/>
      <c r="H47" s="46"/>
      <c r="I47" s="44"/>
      <c r="J47" s="46"/>
    </row>
    <row r="48" customFormat="false" ht="12.8" hidden="false" customHeight="false" outlineLevel="0" collapsed="false">
      <c r="A48" s="14" t="s">
        <v>46</v>
      </c>
      <c r="B48" s="14" t="s">
        <v>83</v>
      </c>
      <c r="C48" s="42" t="s">
        <v>10</v>
      </c>
      <c r="D48" s="43" t="n">
        <f aca="false">VLOOKUP(C48,'Classifications (Reference Only'!$B$2:$C$8,2,0)</f>
        <v>3</v>
      </c>
      <c r="E48" s="42" t="s">
        <v>8</v>
      </c>
      <c r="F48" s="43" t="n">
        <f aca="false">VLOOKUP(E48,'Classifications (Reference Only'!$B$2:$C$8,2,0)</f>
        <v>2</v>
      </c>
      <c r="G48" s="42" t="s">
        <v>6</v>
      </c>
      <c r="H48" s="43" t="n">
        <f aca="false">VLOOKUP(G48,'Classifications (Reference Only'!$B$2:$C$8,2,0)</f>
        <v>1</v>
      </c>
      <c r="I48" s="42" t="s">
        <v>6</v>
      </c>
      <c r="J48" s="43" t="n">
        <f aca="false">VLOOKUP(I48,'Classifications (Reference Only'!$B$2:$C$8,2,0)</f>
        <v>1</v>
      </c>
    </row>
    <row r="49" customFormat="false" ht="12.8" hidden="false" customHeight="false" outlineLevel="0" collapsed="false">
      <c r="A49" s="14" t="s">
        <v>84</v>
      </c>
      <c r="B49" s="14" t="s">
        <v>85</v>
      </c>
      <c r="C49" s="42" t="s">
        <v>4</v>
      </c>
      <c r="D49" s="43" t="n">
        <f aca="false">VLOOKUP(C49,'Classifications (Reference Only'!$B$2:$C$8,2,0)</f>
        <v>0</v>
      </c>
      <c r="E49" s="42" t="s">
        <v>10</v>
      </c>
      <c r="F49" s="43" t="n">
        <f aca="false">VLOOKUP(E49,'Classifications (Reference Only'!$B$2:$C$8,2,0)</f>
        <v>3</v>
      </c>
      <c r="G49" s="42" t="s">
        <v>8</v>
      </c>
      <c r="H49" s="43" t="n">
        <f aca="false">VLOOKUP(G49,'Classifications (Reference Only'!$B$2:$C$8,2,0)</f>
        <v>2</v>
      </c>
      <c r="I49" s="42" t="s">
        <v>6</v>
      </c>
      <c r="J49" s="43" t="n">
        <f aca="false">VLOOKUP(I49,'Classifications (Reference Only'!$B$2:$C$8,2,0)</f>
        <v>1</v>
      </c>
    </row>
    <row r="50" customFormat="false" ht="12.8" hidden="false" customHeight="false" outlineLevel="0" collapsed="false">
      <c r="A50" s="14" t="s">
        <v>42</v>
      </c>
      <c r="B50" s="14" t="s">
        <v>86</v>
      </c>
      <c r="C50" s="42" t="s">
        <v>4</v>
      </c>
      <c r="D50" s="43" t="n">
        <f aca="false">VLOOKUP(C50,'Classifications (Reference Only'!$B$2:$C$8,2,0)</f>
        <v>0</v>
      </c>
      <c r="E50" s="42" t="s">
        <v>4</v>
      </c>
      <c r="F50" s="43" t="n">
        <f aca="false">VLOOKUP(E50,'Classifications (Reference Only'!$B$2:$C$8,2,0)</f>
        <v>0</v>
      </c>
      <c r="G50" s="42" t="s">
        <v>6</v>
      </c>
      <c r="H50" s="43" t="n">
        <f aca="false">VLOOKUP(G50,'Classifications (Reference Only'!$B$2:$C$8,2,0)</f>
        <v>1</v>
      </c>
      <c r="I50" s="42" t="s">
        <v>8</v>
      </c>
      <c r="J50" s="43" t="n">
        <f aca="false">VLOOKUP(I50,'Classifications (Reference Only'!$B$2:$C$8,2,0)</f>
        <v>2</v>
      </c>
    </row>
    <row r="51" customFormat="false" ht="12.8" hidden="false" customHeight="false" outlineLevel="0" collapsed="false">
      <c r="A51" s="14" t="s">
        <v>87</v>
      </c>
      <c r="B51" s="14" t="s">
        <v>88</v>
      </c>
      <c r="C51" s="42" t="s">
        <v>4</v>
      </c>
      <c r="D51" s="43" t="n">
        <f aca="false">VLOOKUP(C51,'Classifications (Reference Only'!$B$2:$C$8,2,0)</f>
        <v>0</v>
      </c>
      <c r="E51" s="42" t="s">
        <v>4</v>
      </c>
      <c r="F51" s="43" t="n">
        <f aca="false">VLOOKUP(E51,'Classifications (Reference Only'!$B$2:$C$8,2,0)</f>
        <v>0</v>
      </c>
      <c r="G51" s="42" t="s">
        <v>4</v>
      </c>
      <c r="H51" s="43" t="n">
        <f aca="false">VLOOKUP(G51,'Classifications (Reference Only'!$B$2:$C$8,2,0)</f>
        <v>0</v>
      </c>
      <c r="I51" s="42" t="s">
        <v>4</v>
      </c>
      <c r="J51" s="43" t="n">
        <f aca="false">VLOOKUP(I51,'Classifications (Reference Only'!$B$2:$C$8,2,0)</f>
        <v>0</v>
      </c>
    </row>
    <row r="52" customFormat="false" ht="12.8" hidden="false" customHeight="false" outlineLevel="0" collapsed="false">
      <c r="A52" s="18"/>
      <c r="B52" s="18"/>
      <c r="C52" s="18"/>
      <c r="D52" s="18"/>
      <c r="E52" s="18"/>
      <c r="F52" s="18"/>
      <c r="G52" s="18"/>
      <c r="H52" s="18"/>
      <c r="I52" s="18"/>
      <c r="J52" s="18"/>
    </row>
    <row r="53" customFormat="false" ht="12.8" hidden="false" customHeight="false" outlineLevel="0" collapsed="false">
      <c r="A53" s="19" t="s">
        <v>89</v>
      </c>
      <c r="B53" s="19"/>
      <c r="C53" s="19" t="s">
        <v>38</v>
      </c>
      <c r="D53" s="19"/>
      <c r="E53" s="19" t="s">
        <v>40</v>
      </c>
      <c r="F53" s="19"/>
      <c r="G53" s="19" t="s">
        <v>42</v>
      </c>
      <c r="H53" s="19"/>
      <c r="I53" s="20" t="s">
        <v>44</v>
      </c>
      <c r="J53" s="20"/>
    </row>
    <row r="54" customFormat="false" ht="12.8" hidden="false" customHeight="false" outlineLevel="0" collapsed="false">
      <c r="A54" s="19" t="s">
        <v>90</v>
      </c>
      <c r="B54" s="19"/>
      <c r="C54" s="21" t="n">
        <v>5</v>
      </c>
      <c r="D54" s="21"/>
      <c r="E54" s="21" t="n">
        <v>25</v>
      </c>
      <c r="F54" s="21"/>
      <c r="G54" s="21" t="n">
        <v>30</v>
      </c>
      <c r="H54" s="21"/>
      <c r="I54" s="21" t="n">
        <v>40</v>
      </c>
      <c r="J54" s="21"/>
    </row>
    <row r="55" customFormat="false" ht="12.8" hidden="false" customHeight="false" outlineLevel="0" collapsed="false">
      <c r="A55" s="22"/>
      <c r="B55" s="18"/>
      <c r="C55" s="22"/>
      <c r="D55" s="18"/>
      <c r="E55" s="22"/>
      <c r="F55" s="18"/>
      <c r="G55" s="22"/>
      <c r="H55" s="18"/>
      <c r="I55" s="23"/>
      <c r="J55" s="14"/>
    </row>
    <row r="56" customFormat="false" ht="12.8" hidden="false" customHeight="false" outlineLevel="0" collapsed="false">
      <c r="A56" s="22"/>
      <c r="B56" s="18"/>
      <c r="C56" s="22"/>
      <c r="D56" s="18"/>
      <c r="E56" s="22"/>
      <c r="F56" s="18"/>
      <c r="G56" s="22"/>
      <c r="H56" s="18"/>
      <c r="I56" s="23"/>
      <c r="J56" s="14"/>
    </row>
    <row r="57" customFormat="false" ht="12.8" hidden="false" customHeight="false" outlineLevel="0" collapsed="false">
      <c r="A57" s="24" t="s">
        <v>91</v>
      </c>
      <c r="B57" s="24"/>
      <c r="C57" s="24"/>
      <c r="D57" s="24"/>
      <c r="E57" s="24"/>
      <c r="F57" s="24"/>
      <c r="G57" s="24"/>
      <c r="H57" s="24"/>
      <c r="I57" s="24"/>
      <c r="J57" s="24"/>
    </row>
    <row r="58" customFormat="false" ht="12.8" hidden="false" customHeight="false" outlineLevel="0" collapsed="false">
      <c r="A58" s="25"/>
      <c r="B58" s="14"/>
      <c r="C58" s="26" t="s">
        <v>37</v>
      </c>
      <c r="D58" s="26"/>
      <c r="E58" s="26"/>
      <c r="F58" s="26"/>
      <c r="G58" s="26"/>
      <c r="H58" s="26"/>
      <c r="I58" s="26"/>
      <c r="J58" s="26"/>
    </row>
    <row r="59" customFormat="false" ht="12.8" hidden="false" customHeight="false" outlineLevel="0" collapsed="false">
      <c r="A59" s="25"/>
      <c r="B59" s="14"/>
      <c r="C59" s="19" t="s">
        <v>38</v>
      </c>
      <c r="D59" s="19"/>
      <c r="E59" s="19" t="s">
        <v>40</v>
      </c>
      <c r="F59" s="19"/>
      <c r="G59" s="19" t="s">
        <v>42</v>
      </c>
      <c r="H59" s="19"/>
      <c r="I59" s="27" t="s">
        <v>44</v>
      </c>
      <c r="J59" s="27"/>
    </row>
    <row r="60" customFormat="false" ht="12.8" hidden="false" customHeight="true" outlineLevel="0" collapsed="false">
      <c r="A60" s="28" t="s">
        <v>92</v>
      </c>
      <c r="B60" s="28"/>
      <c r="C60" s="29" t="n">
        <f aca="false">100*C54/SUM($C$54:$I$54)</f>
        <v>5</v>
      </c>
      <c r="D60" s="29"/>
      <c r="E60" s="29" t="n">
        <f aca="false">100*E54/SUM($C$54:$I$54)</f>
        <v>25</v>
      </c>
      <c r="F60" s="29"/>
      <c r="G60" s="29" t="n">
        <f aca="false">100*G54/SUM($C$54:$I$54)</f>
        <v>30</v>
      </c>
      <c r="H60" s="29"/>
      <c r="I60" s="30" t="n">
        <f aca="false">100*I54/SUM($C$54:$I$54)</f>
        <v>40</v>
      </c>
      <c r="J60" s="30"/>
    </row>
    <row r="61" customFormat="false" ht="12.8" hidden="false" customHeight="false" outlineLevel="0" collapsed="false">
      <c r="A61" s="31" t="s">
        <v>93</v>
      </c>
      <c r="B61" s="31"/>
      <c r="C61" s="18"/>
      <c r="D61" s="18"/>
      <c r="E61" s="18"/>
      <c r="F61" s="18"/>
      <c r="G61" s="18"/>
      <c r="H61" s="14"/>
      <c r="I61" s="18"/>
      <c r="J61" s="32"/>
    </row>
    <row r="62" customFormat="false" ht="12.8" hidden="false" customHeight="false" outlineLevel="0" collapsed="false">
      <c r="A62" s="33"/>
      <c r="B62" s="34" t="s">
        <v>94</v>
      </c>
      <c r="C62" s="19" t="n">
        <f aca="false">COUNTIF(C4:C50,"&lt;&gt;Impossible")-COUNTIFS(C4:C50,"&lt;&gt;[:alpha:]*")</f>
        <v>3</v>
      </c>
      <c r="D62" s="19"/>
      <c r="E62" s="19" t="n">
        <f aca="false">COUNTIF(E4:E50,"&lt;&gt;Impossible")-COUNTIFS(E4:E50,"&lt;&gt;[:alpha:]*")</f>
        <v>10</v>
      </c>
      <c r="F62" s="19"/>
      <c r="G62" s="19" t="n">
        <f aca="false">COUNTIF(G4:G50,"&lt;&gt;Impossible")-COUNTIFS(G4:G50,"&lt;&gt;[:alpha:]*")</f>
        <v>22</v>
      </c>
      <c r="H62" s="19"/>
      <c r="I62" s="27" t="n">
        <f aca="false">COUNTIF(I4:I50,"&lt;&gt;Impossible")-COUNTIFS(I4:I50,"&lt;&gt;[:alpha:]*")</f>
        <v>25</v>
      </c>
      <c r="J62" s="27"/>
    </row>
    <row r="63" customFormat="false" ht="12.8" hidden="false" customHeight="false" outlineLevel="0" collapsed="false">
      <c r="A63" s="33"/>
      <c r="B63" s="34" t="s">
        <v>95</v>
      </c>
      <c r="C63" s="35" t="n">
        <f aca="false">100*C62/SUM($C$62:$I$62)</f>
        <v>5</v>
      </c>
      <c r="D63" s="35"/>
      <c r="E63" s="35" t="n">
        <f aca="false">100*E62/SUM($C$62:$I$62)</f>
        <v>16.6666666666667</v>
      </c>
      <c r="F63" s="35"/>
      <c r="G63" s="35" t="n">
        <f aca="false">100*G62/SUM($C$62:$I$62)</f>
        <v>36.6666666666667</v>
      </c>
      <c r="H63" s="35"/>
      <c r="I63" s="30" t="n">
        <f aca="false">100*I62/SUM($C$62:$I$62)</f>
        <v>41.6666666666667</v>
      </c>
      <c r="J63" s="30"/>
    </row>
    <row r="64" customFormat="false" ht="12.8" hidden="false" customHeight="false" outlineLevel="0" collapsed="false">
      <c r="A64" s="33"/>
      <c r="B64" s="34"/>
      <c r="C64" s="35"/>
      <c r="D64" s="36"/>
      <c r="E64" s="35"/>
      <c r="F64" s="36"/>
      <c r="G64" s="35"/>
      <c r="H64" s="36"/>
      <c r="I64" s="35"/>
      <c r="J64" s="37"/>
    </row>
    <row r="65" customFormat="false" ht="12.8" hidden="false" customHeight="false" outlineLevel="0" collapsed="false">
      <c r="A65" s="31" t="s">
        <v>96</v>
      </c>
      <c r="B65" s="31"/>
      <c r="C65" s="29" t="n">
        <f aca="false">(C60+C63)</f>
        <v>10</v>
      </c>
      <c r="D65" s="29"/>
      <c r="E65" s="29" t="n">
        <f aca="false">(E60+E63)</f>
        <v>41.6666666666667</v>
      </c>
      <c r="F65" s="29"/>
      <c r="G65" s="29" t="n">
        <f aca="false">(G60+G63)</f>
        <v>66.6666666666667</v>
      </c>
      <c r="H65" s="29"/>
      <c r="I65" s="30" t="n">
        <f aca="false">(I60+I63)</f>
        <v>81.6666666666667</v>
      </c>
      <c r="J65" s="30"/>
    </row>
    <row r="66" customFormat="false" ht="12.8" hidden="false" customHeight="false" outlineLevel="0" collapsed="false">
      <c r="A66" s="31" t="s">
        <v>97</v>
      </c>
      <c r="B66" s="31"/>
      <c r="C66" s="29" t="n">
        <f aca="false">ABS(C63-C60)</f>
        <v>0</v>
      </c>
      <c r="D66" s="29"/>
      <c r="E66" s="29" t="n">
        <f aca="false">ABS(E63-E60)</f>
        <v>8.33333333333333</v>
      </c>
      <c r="F66" s="29"/>
      <c r="G66" s="29" t="n">
        <f aca="false">ABS(G63-G60)</f>
        <v>6.66666666666666</v>
      </c>
      <c r="H66" s="29"/>
      <c r="I66" s="30" t="n">
        <f aca="false">ABS(I63-I60)</f>
        <v>1.66666666666666</v>
      </c>
      <c r="J66" s="30"/>
    </row>
    <row r="67" customFormat="false" ht="12.8" hidden="false" customHeight="false" outlineLevel="0" collapsed="false">
      <c r="A67" s="31" t="s">
        <v>98</v>
      </c>
      <c r="B67" s="31"/>
      <c r="C67" s="29" t="n">
        <f aca="false">1-C66/C65</f>
        <v>1</v>
      </c>
      <c r="D67" s="29"/>
      <c r="E67" s="29" t="n">
        <f aca="false">1-E66/E65</f>
        <v>0.8</v>
      </c>
      <c r="F67" s="29"/>
      <c r="G67" s="29" t="n">
        <f aca="false">1-G66/G65</f>
        <v>0.9</v>
      </c>
      <c r="H67" s="29"/>
      <c r="I67" s="30" t="n">
        <f aca="false">1-I66/I65</f>
        <v>0.979591836734694</v>
      </c>
      <c r="J67" s="30"/>
    </row>
    <row r="68" customFormat="false" ht="12.8" hidden="false" customHeight="false" outlineLevel="0" collapsed="false">
      <c r="A68" s="25"/>
      <c r="B68" s="18"/>
      <c r="C68" s="29"/>
      <c r="D68" s="38"/>
      <c r="E68" s="29"/>
      <c r="F68" s="38"/>
      <c r="G68" s="29"/>
      <c r="H68" s="38"/>
      <c r="I68" s="29"/>
      <c r="J68" s="37"/>
    </row>
    <row r="69" customFormat="false" ht="12.8" hidden="false" customHeight="false" outlineLevel="0" collapsed="false">
      <c r="A69" s="39" t="s">
        <v>99</v>
      </c>
      <c r="B69" s="39"/>
      <c r="C69" s="29" t="n">
        <f aca="false">SUM(D4:D50)</f>
        <v>9</v>
      </c>
      <c r="D69" s="29"/>
      <c r="E69" s="29" t="n">
        <f aca="false">SUM(F4:F50)</f>
        <v>27</v>
      </c>
      <c r="F69" s="29"/>
      <c r="G69" s="29" t="n">
        <f aca="false">SUM(H4:H50)</f>
        <v>54</v>
      </c>
      <c r="H69" s="29"/>
      <c r="I69" s="30" t="n">
        <f aca="false">SUM(J4:J50)</f>
        <v>66</v>
      </c>
      <c r="J69" s="30"/>
    </row>
    <row r="70" customFormat="false" ht="12.8" hidden="false" customHeight="false" outlineLevel="0" collapsed="false">
      <c r="A70" s="39" t="s">
        <v>100</v>
      </c>
      <c r="B70" s="39"/>
      <c r="C70" s="29" t="n">
        <f aca="false">C69*C67</f>
        <v>9</v>
      </c>
      <c r="D70" s="29"/>
      <c r="E70" s="29" t="n">
        <f aca="false">E69*E67</f>
        <v>21.6</v>
      </c>
      <c r="F70" s="29"/>
      <c r="G70" s="29" t="n">
        <f aca="false">G69*G67</f>
        <v>48.6</v>
      </c>
      <c r="H70" s="29"/>
      <c r="I70" s="30" t="n">
        <f aca="false">I69*I67</f>
        <v>64.6530612244898</v>
      </c>
      <c r="J70" s="30"/>
    </row>
    <row r="71" customFormat="false" ht="12.8" hidden="false" customHeight="false" outlineLevel="0" collapsed="false">
      <c r="A71" s="33"/>
      <c r="B71" s="18"/>
      <c r="C71" s="22"/>
      <c r="D71" s="18"/>
      <c r="E71" s="22"/>
      <c r="F71" s="18"/>
      <c r="G71" s="22"/>
      <c r="H71" s="18"/>
      <c r="I71" s="22"/>
      <c r="J71" s="32"/>
    </row>
    <row r="72" customFormat="false" ht="12.8" hidden="false" customHeight="true" outlineLevel="0" collapsed="false">
      <c r="A72" s="40" t="s">
        <v>101</v>
      </c>
      <c r="B72" s="40"/>
      <c r="C72" s="41" t="n">
        <f aca="false">SUM(C70:I70)</f>
        <v>143.85306122449</v>
      </c>
      <c r="D72" s="41"/>
      <c r="E72" s="41"/>
      <c r="F72" s="41"/>
      <c r="G72" s="41"/>
      <c r="H72" s="41"/>
      <c r="I72" s="41"/>
      <c r="J72" s="41"/>
    </row>
  </sheetData>
  <mergeCells count="61">
    <mergeCell ref="A1:A2"/>
    <mergeCell ref="B1:B2"/>
    <mergeCell ref="C1:J1"/>
    <mergeCell ref="A46:B46"/>
    <mergeCell ref="A53:B53"/>
    <mergeCell ref="C53:D53"/>
    <mergeCell ref="E53:F53"/>
    <mergeCell ref="G53:H53"/>
    <mergeCell ref="I53:J53"/>
    <mergeCell ref="A54:B54"/>
    <mergeCell ref="C54:D54"/>
    <mergeCell ref="E54:F54"/>
    <mergeCell ref="G54:H54"/>
    <mergeCell ref="I54:J54"/>
    <mergeCell ref="A57:J57"/>
    <mergeCell ref="C58:J58"/>
    <mergeCell ref="C59:D59"/>
    <mergeCell ref="E59:F59"/>
    <mergeCell ref="G59:H59"/>
    <mergeCell ref="I59:J59"/>
    <mergeCell ref="A60:B60"/>
    <mergeCell ref="C60:D60"/>
    <mergeCell ref="E60:F60"/>
    <mergeCell ref="G60:H60"/>
    <mergeCell ref="I60:J60"/>
    <mergeCell ref="A61:B61"/>
    <mergeCell ref="C62:D62"/>
    <mergeCell ref="E62:F62"/>
    <mergeCell ref="G62:H62"/>
    <mergeCell ref="I62:J62"/>
    <mergeCell ref="C63:D63"/>
    <mergeCell ref="E63:F63"/>
    <mergeCell ref="G63:H63"/>
    <mergeCell ref="I63:J63"/>
    <mergeCell ref="A65:B65"/>
    <mergeCell ref="C65:D65"/>
    <mergeCell ref="E65:F65"/>
    <mergeCell ref="G65:H65"/>
    <mergeCell ref="I65:J65"/>
    <mergeCell ref="A66:B66"/>
    <mergeCell ref="C66:D66"/>
    <mergeCell ref="E66:F66"/>
    <mergeCell ref="G66:H66"/>
    <mergeCell ref="I66:J66"/>
    <mergeCell ref="A67:B67"/>
    <mergeCell ref="C67:D67"/>
    <mergeCell ref="E67:F67"/>
    <mergeCell ref="G67:H67"/>
    <mergeCell ref="I67:J67"/>
    <mergeCell ref="A69:B69"/>
    <mergeCell ref="C69:D69"/>
    <mergeCell ref="E69:F69"/>
    <mergeCell ref="G69:H69"/>
    <mergeCell ref="I69:J69"/>
    <mergeCell ref="A70:B70"/>
    <mergeCell ref="C70:D70"/>
    <mergeCell ref="E70:F70"/>
    <mergeCell ref="G70:H70"/>
    <mergeCell ref="I70:J70"/>
    <mergeCell ref="A72:B72"/>
    <mergeCell ref="C72:J72"/>
  </mergeCells>
  <dataValidations count="2">
    <dataValidation allowBlank="true" errorStyle="stop" operator="equal" showDropDown="false" showErrorMessage="true" showInputMessage="false" sqref="C51 E51 G51 I51" type="list">
      <formula1>'Classifications (Reference Only'!$B$2:$B$8</formula1>
      <formula2>0</formula2>
    </dataValidation>
    <dataValidation allowBlank="true" errorStyle="stop" operator="equal" showDropDown="false" showErrorMessage="true" showInputMessage="false" sqref="C4 E4 G4 I4 C7:C11 E7:E11 G7:G11 I7:I11 C14:C16 E14:E16 G14:G16 I14:I16 C19:C22 E19:E22 G19:G22 I19:I22 C25:C29 E25:E29 G25:G29 I25:I29 C32 E32 G32 I32 C35:C39 E35:E39 G35:G39 I35:I39 C42:C45 E42:E45 G42:G45 I42:I45 C48:C50 E48:E50 G48:G50 I48:I50" type="list">
      <formula1>'Competitivity Worksheet (Change'!$B$2:$B$8</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2"/>
  <sheetViews>
    <sheetView showFormulas="false" showGridLines="true" showRowColHeaders="true" showZeros="true" rightToLeft="false" tabSelected="false" showOutlineSymbols="true" defaultGridColor="true" view="normal" topLeftCell="A38" colorId="64" zoomScale="100" zoomScaleNormal="100" zoomScalePageLayoutView="100" workbookViewId="0">
      <selection pane="topLeft" activeCell="L43" activeCellId="0" sqref="L43"/>
    </sheetView>
  </sheetViews>
  <sheetFormatPr defaultColWidth="11.53515625" defaultRowHeight="12.8" zeroHeight="false" outlineLevelRow="0" outlineLevelCol="0"/>
  <cols>
    <col collapsed="false" customWidth="true" hidden="false" outlineLevel="0" max="2" min="2" style="0" width="27.13"/>
  </cols>
  <sheetData>
    <row r="1" customFormat="false" ht="12.8" hidden="false" customHeight="true" outlineLevel="0" collapsed="false">
      <c r="A1" s="12" t="s">
        <v>35</v>
      </c>
      <c r="B1" s="13" t="s">
        <v>36</v>
      </c>
      <c r="C1" s="13" t="s">
        <v>37</v>
      </c>
      <c r="D1" s="13"/>
      <c r="E1" s="13"/>
      <c r="F1" s="13"/>
      <c r="G1" s="13"/>
      <c r="H1" s="13"/>
      <c r="I1" s="13"/>
      <c r="J1" s="13"/>
    </row>
    <row r="2" customFormat="false" ht="12.8" hidden="false" customHeight="false" outlineLevel="0" collapsed="false">
      <c r="A2" s="12"/>
      <c r="B2" s="13"/>
      <c r="C2" s="13" t="s">
        <v>38</v>
      </c>
      <c r="D2" s="13" t="s">
        <v>39</v>
      </c>
      <c r="E2" s="13" t="s">
        <v>40</v>
      </c>
      <c r="F2" s="13" t="s">
        <v>41</v>
      </c>
      <c r="G2" s="13" t="s">
        <v>42</v>
      </c>
      <c r="H2" s="13" t="s">
        <v>43</v>
      </c>
      <c r="I2" s="13" t="s">
        <v>44</v>
      </c>
      <c r="J2" s="13" t="s">
        <v>45</v>
      </c>
    </row>
    <row r="3" customFormat="false" ht="12.8" hidden="false" customHeight="false" outlineLevel="0" collapsed="false">
      <c r="A3" s="14" t="s">
        <v>46</v>
      </c>
      <c r="B3" s="14"/>
      <c r="C3" s="14"/>
      <c r="D3" s="14"/>
      <c r="E3" s="14"/>
      <c r="F3" s="14"/>
      <c r="G3" s="14"/>
      <c r="H3" s="14"/>
      <c r="I3" s="14"/>
      <c r="J3" s="14"/>
    </row>
    <row r="4" customFormat="false" ht="12.8" hidden="false" customHeight="false" outlineLevel="0" collapsed="false">
      <c r="A4" s="14"/>
      <c r="B4" s="14" t="s">
        <v>47</v>
      </c>
      <c r="C4" s="42" t="s">
        <v>6</v>
      </c>
      <c r="D4" s="47" t="n">
        <f aca="false">VLOOKUP(C4,'Classifications (Reference Only'!$B$2:$C$8,2,0)</f>
        <v>1</v>
      </c>
      <c r="E4" s="42" t="s">
        <v>8</v>
      </c>
      <c r="F4" s="47" t="n">
        <f aca="false">VLOOKUP(E4,'Classifications (Reference Only'!$B$2:$C$8,2,0)</f>
        <v>2</v>
      </c>
      <c r="G4" s="42" t="s">
        <v>6</v>
      </c>
      <c r="H4" s="47" t="n">
        <f aca="false">VLOOKUP(G4,'Classifications (Reference Only'!$B$2:$C$8,2,0)</f>
        <v>1</v>
      </c>
      <c r="I4" s="42" t="s">
        <v>6</v>
      </c>
      <c r="J4" s="47" t="n">
        <f aca="false">VLOOKUP(I4,'Classifications (Reference Only'!$B$2:$C$8,2,0)</f>
        <v>1</v>
      </c>
    </row>
    <row r="5" customFormat="false" ht="12.8" hidden="false" customHeight="false" outlineLevel="0" collapsed="false">
      <c r="A5" s="14"/>
      <c r="B5" s="14"/>
      <c r="C5" s="44"/>
      <c r="D5" s="16"/>
      <c r="E5" s="44"/>
      <c r="F5" s="16"/>
      <c r="G5" s="44"/>
      <c r="H5" s="16"/>
      <c r="I5" s="44"/>
      <c r="J5" s="16"/>
    </row>
    <row r="6" customFormat="false" ht="12.8" hidden="false" customHeight="false" outlineLevel="0" collapsed="false">
      <c r="A6" s="14" t="s">
        <v>48</v>
      </c>
      <c r="B6" s="14"/>
      <c r="C6" s="44"/>
      <c r="D6" s="16"/>
      <c r="E6" s="44"/>
      <c r="F6" s="16"/>
      <c r="G6" s="44"/>
      <c r="H6" s="16"/>
      <c r="I6" s="44"/>
      <c r="J6" s="16"/>
    </row>
    <row r="7" customFormat="false" ht="12.8" hidden="false" customHeight="false" outlineLevel="0" collapsed="false">
      <c r="A7" s="14"/>
      <c r="B7" s="14" t="s">
        <v>49</v>
      </c>
      <c r="C7" s="42" t="s">
        <v>4</v>
      </c>
      <c r="D7" s="47" t="n">
        <f aca="false">VLOOKUP(C7,'Classifications (Reference Only'!$B$2:$C$8,2,0)</f>
        <v>0</v>
      </c>
      <c r="E7" s="42" t="s">
        <v>4</v>
      </c>
      <c r="F7" s="47" t="n">
        <f aca="false">VLOOKUP(E7,'Classifications (Reference Only'!$B$2:$C$8,2,0)</f>
        <v>0</v>
      </c>
      <c r="G7" s="42" t="s">
        <v>4</v>
      </c>
      <c r="H7" s="47" t="n">
        <f aca="false">VLOOKUP(G7,'Classifications (Reference Only'!$B$2:$C$8,2,0)</f>
        <v>0</v>
      </c>
      <c r="I7" s="42" t="s">
        <v>4</v>
      </c>
      <c r="J7" s="47" t="n">
        <f aca="false">VLOOKUP(I7,'Classifications (Reference Only'!$B$2:$C$8,2,0)</f>
        <v>0</v>
      </c>
    </row>
    <row r="8" customFormat="false" ht="12.8" hidden="false" customHeight="false" outlineLevel="0" collapsed="false">
      <c r="A8" s="14"/>
      <c r="B8" s="14" t="s">
        <v>50</v>
      </c>
      <c r="C8" s="42" t="s">
        <v>4</v>
      </c>
      <c r="D8" s="47" t="n">
        <f aca="false">VLOOKUP(C8,'Classifications (Reference Only'!$B$2:$C$8,2,0)</f>
        <v>0</v>
      </c>
      <c r="E8" s="42" t="s">
        <v>4</v>
      </c>
      <c r="F8" s="47" t="n">
        <f aca="false">VLOOKUP(E8,'Classifications (Reference Only'!$B$2:$C$8,2,0)</f>
        <v>0</v>
      </c>
      <c r="G8" s="42" t="s">
        <v>4</v>
      </c>
      <c r="H8" s="47" t="n">
        <f aca="false">VLOOKUP(G8,'Classifications (Reference Only'!$B$2:$C$8,2,0)</f>
        <v>0</v>
      </c>
      <c r="I8" s="42" t="s">
        <v>4</v>
      </c>
      <c r="J8" s="47" t="n">
        <f aca="false">VLOOKUP(I8,'Classifications (Reference Only'!$B$2:$C$8,2,0)</f>
        <v>0</v>
      </c>
    </row>
    <row r="9" customFormat="false" ht="12.8" hidden="false" customHeight="false" outlineLevel="0" collapsed="false">
      <c r="A9" s="14"/>
      <c r="B9" s="14" t="s">
        <v>51</v>
      </c>
      <c r="C9" s="42" t="s">
        <v>4</v>
      </c>
      <c r="D9" s="47" t="n">
        <f aca="false">VLOOKUP(C9,'Classifications (Reference Only'!$B$2:$C$8,2,0)</f>
        <v>0</v>
      </c>
      <c r="E9" s="42" t="s">
        <v>4</v>
      </c>
      <c r="F9" s="47" t="n">
        <f aca="false">VLOOKUP(E9,'Classifications (Reference Only'!$B$2:$C$8,2,0)</f>
        <v>0</v>
      </c>
      <c r="G9" s="42" t="s">
        <v>4</v>
      </c>
      <c r="H9" s="47" t="n">
        <f aca="false">VLOOKUP(G9,'Classifications (Reference Only'!$B$2:$C$8,2,0)</f>
        <v>0</v>
      </c>
      <c r="I9" s="42" t="s">
        <v>4</v>
      </c>
      <c r="J9" s="47" t="n">
        <f aca="false">VLOOKUP(I9,'Classifications (Reference Only'!$B$2:$C$8,2,0)</f>
        <v>0</v>
      </c>
    </row>
    <row r="10" customFormat="false" ht="12.8" hidden="false" customHeight="false" outlineLevel="0" collapsed="false">
      <c r="A10" s="14"/>
      <c r="B10" s="14" t="s">
        <v>52</v>
      </c>
      <c r="C10" s="42" t="s">
        <v>4</v>
      </c>
      <c r="D10" s="47" t="n">
        <f aca="false">VLOOKUP(C10,'Classifications (Reference Only'!$B$2:$C$8,2,0)</f>
        <v>0</v>
      </c>
      <c r="E10" s="42" t="s">
        <v>4</v>
      </c>
      <c r="F10" s="47" t="n">
        <f aca="false">VLOOKUP(E10,'Classifications (Reference Only'!$B$2:$C$8,2,0)</f>
        <v>0</v>
      </c>
      <c r="G10" s="42" t="s">
        <v>4</v>
      </c>
      <c r="H10" s="47" t="n">
        <f aca="false">VLOOKUP(G10,'Classifications (Reference Only'!$B$2:$C$8,2,0)</f>
        <v>0</v>
      </c>
      <c r="I10" s="42" t="s">
        <v>4</v>
      </c>
      <c r="J10" s="47" t="n">
        <f aca="false">VLOOKUP(I10,'Classifications (Reference Only'!$B$2:$C$8,2,0)</f>
        <v>0</v>
      </c>
    </row>
    <row r="11" customFormat="false" ht="12.8" hidden="false" customHeight="false" outlineLevel="0" collapsed="false">
      <c r="A11" s="14"/>
      <c r="B11" s="14" t="s">
        <v>53</v>
      </c>
      <c r="C11" s="42" t="s">
        <v>4</v>
      </c>
      <c r="D11" s="47" t="n">
        <f aca="false">VLOOKUP(C11,'Classifications (Reference Only'!$B$2:$C$8,2,0)</f>
        <v>0</v>
      </c>
      <c r="E11" s="42" t="s">
        <v>4</v>
      </c>
      <c r="F11" s="47" t="n">
        <f aca="false">VLOOKUP(E11,'Classifications (Reference Only'!$B$2:$C$8,2,0)</f>
        <v>0</v>
      </c>
      <c r="G11" s="42" t="s">
        <v>4</v>
      </c>
      <c r="H11" s="47" t="n">
        <f aca="false">VLOOKUP(G11,'Classifications (Reference Only'!$B$2:$C$8,2,0)</f>
        <v>0</v>
      </c>
      <c r="I11" s="42" t="s">
        <v>4</v>
      </c>
      <c r="J11" s="47" t="n">
        <f aca="false">VLOOKUP(I11,'Classifications (Reference Only'!$B$2:$C$8,2,0)</f>
        <v>0</v>
      </c>
    </row>
    <row r="12" customFormat="false" ht="12.8" hidden="false" customHeight="false" outlineLevel="0" collapsed="false">
      <c r="A12" s="14"/>
      <c r="B12" s="14"/>
      <c r="C12" s="44"/>
      <c r="D12" s="16"/>
      <c r="E12" s="44"/>
      <c r="F12" s="16"/>
      <c r="G12" s="44"/>
      <c r="H12" s="16"/>
      <c r="I12" s="44"/>
      <c r="J12" s="16"/>
    </row>
    <row r="13" customFormat="false" ht="12.8" hidden="false" customHeight="false" outlineLevel="0" collapsed="false">
      <c r="A13" s="14" t="s">
        <v>54</v>
      </c>
      <c r="B13" s="14"/>
      <c r="C13" s="44"/>
      <c r="D13" s="16"/>
      <c r="E13" s="44"/>
      <c r="F13" s="16"/>
      <c r="G13" s="44"/>
      <c r="H13" s="16"/>
      <c r="I13" s="44"/>
      <c r="J13" s="16"/>
    </row>
    <row r="14" customFormat="false" ht="12.8" hidden="false" customHeight="false" outlineLevel="0" collapsed="false">
      <c r="A14" s="14"/>
      <c r="B14" s="14" t="s">
        <v>55</v>
      </c>
      <c r="C14" s="42" t="s">
        <v>6</v>
      </c>
      <c r="D14" s="47" t="n">
        <f aca="false">VLOOKUP(C14,'Classifications (Reference Only'!$B$2:$C$8,2,0)</f>
        <v>1</v>
      </c>
      <c r="E14" s="42" t="s">
        <v>8</v>
      </c>
      <c r="F14" s="47" t="n">
        <f aca="false">VLOOKUP(E14,'Classifications (Reference Only'!$B$2:$C$8,2,0)</f>
        <v>2</v>
      </c>
      <c r="G14" s="42" t="s">
        <v>12</v>
      </c>
      <c r="H14" s="47" t="n">
        <f aca="false">VLOOKUP(G14,'Classifications (Reference Only'!$B$2:$C$8,2,0)</f>
        <v>4</v>
      </c>
      <c r="I14" s="42" t="s">
        <v>12</v>
      </c>
      <c r="J14" s="47" t="n">
        <f aca="false">VLOOKUP(I14,'Classifications (Reference Only'!$B$2:$C$8,2,0)</f>
        <v>4</v>
      </c>
    </row>
    <row r="15" customFormat="false" ht="12.8" hidden="false" customHeight="false" outlineLevel="0" collapsed="false">
      <c r="A15" s="14"/>
      <c r="B15" s="14" t="s">
        <v>56</v>
      </c>
      <c r="C15" s="42" t="s">
        <v>4</v>
      </c>
      <c r="D15" s="47" t="n">
        <f aca="false">VLOOKUP(C15,'Classifications (Reference Only'!$B$2:$C$8,2,0)</f>
        <v>0</v>
      </c>
      <c r="E15" s="42" t="s">
        <v>6</v>
      </c>
      <c r="F15" s="47" t="n">
        <f aca="false">VLOOKUP(E15,'Classifications (Reference Only'!$B$2:$C$8,2,0)</f>
        <v>1</v>
      </c>
      <c r="G15" s="42" t="s">
        <v>12</v>
      </c>
      <c r="H15" s="47" t="n">
        <f aca="false">VLOOKUP(G15,'Classifications (Reference Only'!$B$2:$C$8,2,0)</f>
        <v>4</v>
      </c>
      <c r="I15" s="42" t="s">
        <v>12</v>
      </c>
      <c r="J15" s="47" t="n">
        <f aca="false">VLOOKUP(I15,'Classifications (Reference Only'!$B$2:$C$8,2,0)</f>
        <v>4</v>
      </c>
    </row>
    <row r="16" customFormat="false" ht="12.8" hidden="false" customHeight="false" outlineLevel="0" collapsed="false">
      <c r="A16" s="14"/>
      <c r="B16" s="14" t="s">
        <v>57</v>
      </c>
      <c r="C16" s="42" t="s">
        <v>4</v>
      </c>
      <c r="D16" s="47" t="n">
        <f aca="false">VLOOKUP(C16,'Classifications (Reference Only'!$B$2:$C$8,2,0)</f>
        <v>0</v>
      </c>
      <c r="E16" s="42" t="s">
        <v>6</v>
      </c>
      <c r="F16" s="47" t="n">
        <f aca="false">VLOOKUP(E16,'Classifications (Reference Only'!$B$2:$C$8,2,0)</f>
        <v>1</v>
      </c>
      <c r="G16" s="42" t="s">
        <v>10</v>
      </c>
      <c r="H16" s="47" t="n">
        <f aca="false">VLOOKUP(G16,'Classifications (Reference Only'!$B$2:$C$8,2,0)</f>
        <v>3</v>
      </c>
      <c r="I16" s="42" t="s">
        <v>10</v>
      </c>
      <c r="J16" s="47" t="n">
        <f aca="false">VLOOKUP(I16,'Classifications (Reference Only'!$B$2:$C$8,2,0)</f>
        <v>3</v>
      </c>
    </row>
    <row r="17" customFormat="false" ht="12.8" hidden="false" customHeight="false" outlineLevel="0" collapsed="false">
      <c r="A17" s="14"/>
      <c r="B17" s="14"/>
      <c r="C17" s="44"/>
      <c r="D17" s="16"/>
      <c r="E17" s="44"/>
      <c r="F17" s="16"/>
      <c r="G17" s="44"/>
      <c r="H17" s="16"/>
      <c r="I17" s="44"/>
      <c r="J17" s="16"/>
    </row>
    <row r="18" customFormat="false" ht="12.8" hidden="false" customHeight="false" outlineLevel="0" collapsed="false">
      <c r="A18" s="14" t="s">
        <v>58</v>
      </c>
      <c r="B18" s="14"/>
      <c r="C18" s="44"/>
      <c r="D18" s="16"/>
      <c r="E18" s="44"/>
      <c r="F18" s="16"/>
      <c r="G18" s="44"/>
      <c r="H18" s="16"/>
      <c r="I18" s="44"/>
      <c r="J18" s="16"/>
    </row>
    <row r="19" customFormat="false" ht="12.8" hidden="false" customHeight="false" outlineLevel="0" collapsed="false">
      <c r="A19" s="14"/>
      <c r="B19" s="14" t="s">
        <v>59</v>
      </c>
      <c r="C19" s="42" t="s">
        <v>4</v>
      </c>
      <c r="D19" s="47" t="n">
        <f aca="false">VLOOKUP(C19,'Classifications (Reference Only'!$B$2:$C$8,2,0)</f>
        <v>0</v>
      </c>
      <c r="E19" s="42" t="s">
        <v>6</v>
      </c>
      <c r="F19" s="47" t="n">
        <f aca="false">VLOOKUP(E19,'Classifications (Reference Only'!$B$2:$C$8,2,0)</f>
        <v>1</v>
      </c>
      <c r="G19" s="42" t="s">
        <v>10</v>
      </c>
      <c r="H19" s="47" t="n">
        <f aca="false">VLOOKUP(G19,'Classifications (Reference Only'!$B$2:$C$8,2,0)</f>
        <v>3</v>
      </c>
      <c r="I19" s="42" t="s">
        <v>10</v>
      </c>
      <c r="J19" s="47" t="n">
        <f aca="false">VLOOKUP(I19,'Classifications (Reference Only'!$B$2:$C$8,2,0)</f>
        <v>3</v>
      </c>
    </row>
    <row r="20" customFormat="false" ht="12.8" hidden="false" customHeight="false" outlineLevel="0" collapsed="false">
      <c r="A20" s="14"/>
      <c r="B20" s="14" t="s">
        <v>60</v>
      </c>
      <c r="C20" s="42" t="s">
        <v>4</v>
      </c>
      <c r="D20" s="47" t="n">
        <f aca="false">VLOOKUP(C20,'Classifications (Reference Only'!$B$2:$C$8,2,0)</f>
        <v>0</v>
      </c>
      <c r="E20" s="42" t="s">
        <v>6</v>
      </c>
      <c r="F20" s="47" t="n">
        <f aca="false">VLOOKUP(E20,'Classifications (Reference Only'!$B$2:$C$8,2,0)</f>
        <v>1</v>
      </c>
      <c r="G20" s="42" t="s">
        <v>8</v>
      </c>
      <c r="H20" s="47" t="n">
        <f aca="false">VLOOKUP(G20,'Classifications (Reference Only'!$B$2:$C$8,2,0)</f>
        <v>2</v>
      </c>
      <c r="I20" s="42" t="s">
        <v>8</v>
      </c>
      <c r="J20" s="47" t="n">
        <f aca="false">VLOOKUP(I20,'Classifications (Reference Only'!$B$2:$C$8,2,0)</f>
        <v>2</v>
      </c>
    </row>
    <row r="21" customFormat="false" ht="12.8" hidden="false" customHeight="false" outlineLevel="0" collapsed="false">
      <c r="A21" s="14"/>
      <c r="B21" s="14" t="s">
        <v>61</v>
      </c>
      <c r="C21" s="42" t="s">
        <v>4</v>
      </c>
      <c r="D21" s="47" t="n">
        <f aca="false">VLOOKUP(C21,'Classifications (Reference Only'!$B$2:$C$8,2,0)</f>
        <v>0</v>
      </c>
      <c r="E21" s="42" t="s">
        <v>4</v>
      </c>
      <c r="F21" s="47" t="n">
        <f aca="false">VLOOKUP(E21,'Classifications (Reference Only'!$B$2:$C$8,2,0)</f>
        <v>0</v>
      </c>
      <c r="G21" s="42" t="s">
        <v>8</v>
      </c>
      <c r="H21" s="47" t="n">
        <f aca="false">VLOOKUP(G21,'Classifications (Reference Only'!$B$2:$C$8,2,0)</f>
        <v>2</v>
      </c>
      <c r="I21" s="42" t="s">
        <v>8</v>
      </c>
      <c r="J21" s="47" t="n">
        <f aca="false">VLOOKUP(I21,'Classifications (Reference Only'!$B$2:$C$8,2,0)</f>
        <v>2</v>
      </c>
    </row>
    <row r="22" customFormat="false" ht="12.8" hidden="false" customHeight="false" outlineLevel="0" collapsed="false">
      <c r="A22" s="14"/>
      <c r="B22" s="14" t="s">
        <v>62</v>
      </c>
      <c r="C22" s="42" t="s">
        <v>4</v>
      </c>
      <c r="D22" s="47" t="n">
        <f aca="false">VLOOKUP(C22,'Classifications (Reference Only'!$B$2:$C$8,2,0)</f>
        <v>0</v>
      </c>
      <c r="E22" s="42" t="s">
        <v>4</v>
      </c>
      <c r="F22" s="47" t="n">
        <f aca="false">VLOOKUP(E22,'Classifications (Reference Only'!$B$2:$C$8,2,0)</f>
        <v>0</v>
      </c>
      <c r="G22" s="42" t="s">
        <v>4</v>
      </c>
      <c r="H22" s="47" t="n">
        <f aca="false">VLOOKUP(G22,'Classifications (Reference Only'!$B$2:$C$8,2,0)</f>
        <v>0</v>
      </c>
      <c r="I22" s="42" t="s">
        <v>10</v>
      </c>
      <c r="J22" s="47" t="n">
        <f aca="false">VLOOKUP(I22,'Classifications (Reference Only'!$B$2:$C$8,2,0)</f>
        <v>3</v>
      </c>
    </row>
    <row r="23" customFormat="false" ht="12.8" hidden="false" customHeight="false" outlineLevel="0" collapsed="false">
      <c r="A23" s="14"/>
      <c r="B23" s="14"/>
      <c r="C23" s="44"/>
      <c r="D23" s="16"/>
      <c r="E23" s="44"/>
      <c r="F23" s="16"/>
      <c r="G23" s="44"/>
      <c r="H23" s="16"/>
      <c r="I23" s="44"/>
      <c r="J23" s="16"/>
    </row>
    <row r="24" customFormat="false" ht="12.8" hidden="false" customHeight="false" outlineLevel="0" collapsed="false">
      <c r="A24" s="14" t="s">
        <v>63</v>
      </c>
      <c r="B24" s="14"/>
      <c r="C24" s="44"/>
      <c r="D24" s="16"/>
      <c r="E24" s="44"/>
      <c r="F24" s="16"/>
      <c r="G24" s="44"/>
      <c r="H24" s="16"/>
      <c r="I24" s="44"/>
      <c r="J24" s="16"/>
    </row>
    <row r="25" customFormat="false" ht="12.8" hidden="false" customHeight="false" outlineLevel="0" collapsed="false">
      <c r="A25" s="14"/>
      <c r="B25" s="14" t="s">
        <v>64</v>
      </c>
      <c r="C25" s="42" t="s">
        <v>4</v>
      </c>
      <c r="D25" s="47" t="n">
        <f aca="false">VLOOKUP(C25,'Classifications (Reference Only'!$B$2:$C$8,2,0)</f>
        <v>0</v>
      </c>
      <c r="E25" s="42" t="s">
        <v>6</v>
      </c>
      <c r="F25" s="47" t="n">
        <f aca="false">VLOOKUP(E25,'Classifications (Reference Only'!$B$2:$C$8,2,0)</f>
        <v>1</v>
      </c>
      <c r="G25" s="42" t="s">
        <v>12</v>
      </c>
      <c r="H25" s="47" t="n">
        <f aca="false">VLOOKUP(G25,'Classifications (Reference Only'!$B$2:$C$8,2,0)</f>
        <v>4</v>
      </c>
      <c r="I25" s="42" t="s">
        <v>8</v>
      </c>
      <c r="J25" s="47" t="n">
        <f aca="false">VLOOKUP(I25,'Classifications (Reference Only'!$B$2:$C$8,2,0)</f>
        <v>2</v>
      </c>
    </row>
    <row r="26" customFormat="false" ht="12.8" hidden="false" customHeight="false" outlineLevel="0" collapsed="false">
      <c r="A26" s="14"/>
      <c r="B26" s="14" t="s">
        <v>65</v>
      </c>
      <c r="C26" s="42" t="s">
        <v>4</v>
      </c>
      <c r="D26" s="47" t="n">
        <f aca="false">VLOOKUP(C26,'Classifications (Reference Only'!$B$2:$C$8,2,0)</f>
        <v>0</v>
      </c>
      <c r="E26" s="42" t="s">
        <v>4</v>
      </c>
      <c r="F26" s="47" t="n">
        <f aca="false">VLOOKUP(E26,'Classifications (Reference Only'!$B$2:$C$8,2,0)</f>
        <v>0</v>
      </c>
      <c r="G26" s="42" t="s">
        <v>8</v>
      </c>
      <c r="H26" s="47" t="n">
        <f aca="false">VLOOKUP(G26,'Classifications (Reference Only'!$B$2:$C$8,2,0)</f>
        <v>2</v>
      </c>
      <c r="I26" s="42" t="s">
        <v>10</v>
      </c>
      <c r="J26" s="47" t="n">
        <f aca="false">VLOOKUP(I26,'Classifications (Reference Only'!$B$2:$C$8,2,0)</f>
        <v>3</v>
      </c>
    </row>
    <row r="27" customFormat="false" ht="12.8" hidden="false" customHeight="false" outlineLevel="0" collapsed="false">
      <c r="A27" s="14"/>
      <c r="B27" s="14" t="s">
        <v>66</v>
      </c>
      <c r="C27" s="42" t="s">
        <v>4</v>
      </c>
      <c r="D27" s="47" t="n">
        <f aca="false">VLOOKUP(C27,'Classifications (Reference Only'!$B$2:$C$8,2,0)</f>
        <v>0</v>
      </c>
      <c r="E27" s="42" t="s">
        <v>4</v>
      </c>
      <c r="F27" s="47" t="n">
        <f aca="false">VLOOKUP(E27,'Classifications (Reference Only'!$B$2:$C$8,2,0)</f>
        <v>0</v>
      </c>
      <c r="G27" s="42" t="s">
        <v>8</v>
      </c>
      <c r="H27" s="47" t="n">
        <f aca="false">VLOOKUP(G27,'Classifications (Reference Only'!$B$2:$C$8,2,0)</f>
        <v>2</v>
      </c>
      <c r="I27" s="42" t="s">
        <v>8</v>
      </c>
      <c r="J27" s="47" t="n">
        <f aca="false">VLOOKUP(I27,'Classifications (Reference Only'!$B$2:$C$8,2,0)</f>
        <v>2</v>
      </c>
    </row>
    <row r="28" customFormat="false" ht="12.8" hidden="false" customHeight="false" outlineLevel="0" collapsed="false">
      <c r="A28" s="14"/>
      <c r="B28" s="14" t="s">
        <v>67</v>
      </c>
      <c r="C28" s="42" t="s">
        <v>4</v>
      </c>
      <c r="D28" s="47" t="n">
        <f aca="false">VLOOKUP(C28,'Classifications (Reference Only'!$B$2:$C$8,2,0)</f>
        <v>0</v>
      </c>
      <c r="E28" s="42" t="s">
        <v>4</v>
      </c>
      <c r="F28" s="47" t="n">
        <f aca="false">VLOOKUP(E28,'Classifications (Reference Only'!$B$2:$C$8,2,0)</f>
        <v>0</v>
      </c>
      <c r="G28" s="42" t="s">
        <v>10</v>
      </c>
      <c r="H28" s="47" t="n">
        <f aca="false">VLOOKUP(G28,'Classifications (Reference Only'!$B$2:$C$8,2,0)</f>
        <v>3</v>
      </c>
      <c r="I28" s="42" t="s">
        <v>10</v>
      </c>
      <c r="J28" s="47" t="n">
        <f aca="false">VLOOKUP(I28,'Classifications (Reference Only'!$B$2:$C$8,2,0)</f>
        <v>3</v>
      </c>
    </row>
    <row r="29" customFormat="false" ht="12.8" hidden="false" customHeight="false" outlineLevel="0" collapsed="false">
      <c r="A29" s="14"/>
      <c r="B29" s="14" t="s">
        <v>68</v>
      </c>
      <c r="C29" s="42" t="s">
        <v>4</v>
      </c>
      <c r="D29" s="47" t="n">
        <f aca="false">VLOOKUP(C29,'Classifications (Reference Only'!$B$2:$C$8,2,0)</f>
        <v>0</v>
      </c>
      <c r="E29" s="42" t="s">
        <v>4</v>
      </c>
      <c r="F29" s="47" t="n">
        <f aca="false">VLOOKUP(E29,'Classifications (Reference Only'!$B$2:$C$8,2,0)</f>
        <v>0</v>
      </c>
      <c r="G29" s="42" t="s">
        <v>8</v>
      </c>
      <c r="H29" s="47" t="n">
        <f aca="false">VLOOKUP(G29,'Classifications (Reference Only'!$B$2:$C$8,2,0)</f>
        <v>2</v>
      </c>
      <c r="I29" s="42" t="s">
        <v>10</v>
      </c>
      <c r="J29" s="47" t="n">
        <f aca="false">VLOOKUP(I29,'Classifications (Reference Only'!$B$2:$C$8,2,0)</f>
        <v>3</v>
      </c>
    </row>
    <row r="30" customFormat="false" ht="12.8" hidden="false" customHeight="false" outlineLevel="0" collapsed="false">
      <c r="A30" s="14"/>
      <c r="B30" s="14"/>
      <c r="C30" s="44"/>
      <c r="D30" s="16"/>
      <c r="E30" s="44"/>
      <c r="F30" s="16"/>
      <c r="G30" s="44"/>
      <c r="H30" s="16"/>
      <c r="I30" s="44"/>
      <c r="J30" s="16"/>
    </row>
    <row r="31" customFormat="false" ht="12.8" hidden="false" customHeight="false" outlineLevel="0" collapsed="false">
      <c r="A31" s="14" t="s">
        <v>69</v>
      </c>
      <c r="B31" s="14"/>
      <c r="C31" s="44"/>
      <c r="D31" s="16"/>
      <c r="E31" s="44"/>
      <c r="F31" s="16"/>
      <c r="G31" s="44"/>
      <c r="H31" s="16"/>
      <c r="I31" s="44"/>
      <c r="J31" s="16"/>
    </row>
    <row r="32" customFormat="false" ht="12.8" hidden="false" customHeight="false" outlineLevel="0" collapsed="false">
      <c r="A32" s="14"/>
      <c r="B32" s="14" t="s">
        <v>70</v>
      </c>
      <c r="C32" s="42" t="s">
        <v>4</v>
      </c>
      <c r="D32" s="47" t="n">
        <f aca="false">VLOOKUP(C32,'Classifications (Reference Only'!$B$2:$C$8,2,0)</f>
        <v>0</v>
      </c>
      <c r="E32" s="42" t="s">
        <v>4</v>
      </c>
      <c r="F32" s="47" t="n">
        <f aca="false">VLOOKUP(E32,'Classifications (Reference Only'!$B$2:$C$8,2,0)</f>
        <v>0</v>
      </c>
      <c r="G32" s="42" t="s">
        <v>12</v>
      </c>
      <c r="H32" s="47" t="n">
        <f aca="false">VLOOKUP(G32,'Classifications (Reference Only'!$B$2:$C$8,2,0)</f>
        <v>4</v>
      </c>
      <c r="I32" s="42" t="s">
        <v>12</v>
      </c>
      <c r="J32" s="47" t="n">
        <f aca="false">VLOOKUP(I32,'Classifications (Reference Only'!$B$2:$C$8,2,0)</f>
        <v>4</v>
      </c>
    </row>
    <row r="33" customFormat="false" ht="12.8" hidden="false" customHeight="false" outlineLevel="0" collapsed="false">
      <c r="A33" s="14"/>
      <c r="B33" s="14"/>
      <c r="C33" s="44"/>
      <c r="D33" s="16"/>
      <c r="E33" s="44"/>
      <c r="F33" s="16"/>
      <c r="G33" s="44"/>
      <c r="H33" s="16"/>
      <c r="I33" s="44"/>
      <c r="J33" s="16"/>
    </row>
    <row r="34" customFormat="false" ht="12.8" hidden="false" customHeight="false" outlineLevel="0" collapsed="false">
      <c r="A34" s="14" t="s">
        <v>71</v>
      </c>
      <c r="B34" s="14"/>
      <c r="C34" s="44"/>
      <c r="D34" s="16"/>
      <c r="E34" s="44"/>
      <c r="F34" s="16"/>
      <c r="G34" s="44"/>
      <c r="H34" s="16"/>
      <c r="I34" s="44"/>
      <c r="J34" s="16"/>
    </row>
    <row r="35" customFormat="false" ht="12.8" hidden="false" customHeight="false" outlineLevel="0" collapsed="false">
      <c r="A35" s="14"/>
      <c r="B35" s="14" t="s">
        <v>72</v>
      </c>
      <c r="C35" s="42" t="s">
        <v>4</v>
      </c>
      <c r="D35" s="47" t="n">
        <f aca="false">VLOOKUP(C35,'Classifications (Reference Only'!$B$2:$C$8,2,0)</f>
        <v>0</v>
      </c>
      <c r="E35" s="42" t="s">
        <v>8</v>
      </c>
      <c r="F35" s="47" t="n">
        <f aca="false">VLOOKUP(E35,'Classifications (Reference Only'!$B$2:$C$8,2,0)</f>
        <v>2</v>
      </c>
      <c r="G35" s="42" t="s">
        <v>12</v>
      </c>
      <c r="H35" s="47" t="n">
        <f aca="false">VLOOKUP(G35,'Classifications (Reference Only'!$B$2:$C$8,2,0)</f>
        <v>4</v>
      </c>
      <c r="I35" s="42" t="s">
        <v>12</v>
      </c>
      <c r="J35" s="47" t="n">
        <f aca="false">VLOOKUP(I35,'Classifications (Reference Only'!$B$2:$C$8,2,0)</f>
        <v>4</v>
      </c>
    </row>
    <row r="36" customFormat="false" ht="12.8" hidden="false" customHeight="false" outlineLevel="0" collapsed="false">
      <c r="A36" s="14"/>
      <c r="B36" s="14" t="s">
        <v>73</v>
      </c>
      <c r="C36" s="42" t="s">
        <v>4</v>
      </c>
      <c r="D36" s="47" t="n">
        <f aca="false">VLOOKUP(C36,'Classifications (Reference Only'!$B$2:$C$8,2,0)</f>
        <v>0</v>
      </c>
      <c r="E36" s="42" t="s">
        <v>4</v>
      </c>
      <c r="F36" s="47" t="n">
        <f aca="false">VLOOKUP(E36,'Classifications (Reference Only'!$B$2:$C$8,2,0)</f>
        <v>0</v>
      </c>
      <c r="G36" s="42" t="s">
        <v>12</v>
      </c>
      <c r="H36" s="47" t="n">
        <f aca="false">VLOOKUP(G36,'Classifications (Reference Only'!$B$2:$C$8,2,0)</f>
        <v>4</v>
      </c>
      <c r="I36" s="42" t="s">
        <v>12</v>
      </c>
      <c r="J36" s="47" t="n">
        <f aca="false">VLOOKUP(I36,'Classifications (Reference Only'!$B$2:$C$8,2,0)</f>
        <v>4</v>
      </c>
    </row>
    <row r="37" customFormat="false" ht="12.8" hidden="false" customHeight="false" outlineLevel="0" collapsed="false">
      <c r="A37" s="14"/>
      <c r="B37" s="14" t="s">
        <v>74</v>
      </c>
      <c r="C37" s="42" t="s">
        <v>4</v>
      </c>
      <c r="D37" s="47" t="n">
        <f aca="false">VLOOKUP(C37,'Classifications (Reference Only'!$B$2:$C$8,2,0)</f>
        <v>0</v>
      </c>
      <c r="E37" s="42" t="s">
        <v>4</v>
      </c>
      <c r="F37" s="47" t="n">
        <f aca="false">VLOOKUP(E37,'Classifications (Reference Only'!$B$2:$C$8,2,0)</f>
        <v>0</v>
      </c>
      <c r="G37" s="42" t="s">
        <v>12</v>
      </c>
      <c r="H37" s="47" t="n">
        <f aca="false">VLOOKUP(G37,'Classifications (Reference Only'!$B$2:$C$8,2,0)</f>
        <v>4</v>
      </c>
      <c r="I37" s="42" t="s">
        <v>12</v>
      </c>
      <c r="J37" s="47" t="n">
        <f aca="false">VLOOKUP(I37,'Classifications (Reference Only'!$B$2:$C$8,2,0)</f>
        <v>4</v>
      </c>
    </row>
    <row r="38" customFormat="false" ht="12.8" hidden="false" customHeight="false" outlineLevel="0" collapsed="false">
      <c r="A38" s="14"/>
      <c r="B38" s="14" t="s">
        <v>75</v>
      </c>
      <c r="C38" s="42" t="s">
        <v>4</v>
      </c>
      <c r="D38" s="47" t="n">
        <f aca="false">VLOOKUP(C38,'Classifications (Reference Only'!$B$2:$C$8,2,0)</f>
        <v>0</v>
      </c>
      <c r="E38" s="42" t="s">
        <v>4</v>
      </c>
      <c r="F38" s="47" t="n">
        <f aca="false">VLOOKUP(E38,'Classifications (Reference Only'!$B$2:$C$8,2,0)</f>
        <v>0</v>
      </c>
      <c r="G38" s="42" t="s">
        <v>4</v>
      </c>
      <c r="H38" s="47" t="n">
        <f aca="false">VLOOKUP(G38,'Classifications (Reference Only'!$B$2:$C$8,2,0)</f>
        <v>0</v>
      </c>
      <c r="I38" s="42" t="s">
        <v>12</v>
      </c>
      <c r="J38" s="47" t="n">
        <f aca="false">VLOOKUP(I38,'Classifications (Reference Only'!$B$2:$C$8,2,0)</f>
        <v>4</v>
      </c>
    </row>
    <row r="39" customFormat="false" ht="12.8" hidden="false" customHeight="false" outlineLevel="0" collapsed="false">
      <c r="A39" s="14"/>
      <c r="B39" s="14" t="s">
        <v>76</v>
      </c>
      <c r="C39" s="42" t="s">
        <v>4</v>
      </c>
      <c r="D39" s="47" t="n">
        <f aca="false">VLOOKUP(C39,'Classifications (Reference Only'!$B$2:$C$8,2,0)</f>
        <v>0</v>
      </c>
      <c r="E39" s="42" t="s">
        <v>4</v>
      </c>
      <c r="F39" s="47" t="n">
        <f aca="false">VLOOKUP(E39,'Classifications (Reference Only'!$B$2:$C$8,2,0)</f>
        <v>0</v>
      </c>
      <c r="G39" s="42" t="s">
        <v>10</v>
      </c>
      <c r="H39" s="47" t="n">
        <f aca="false">VLOOKUP(G39,'Classifications (Reference Only'!$B$2:$C$8,2,0)</f>
        <v>3</v>
      </c>
      <c r="I39" s="42" t="s">
        <v>8</v>
      </c>
      <c r="J39" s="47" t="n">
        <f aca="false">VLOOKUP(I39,'Classifications (Reference Only'!$B$2:$C$8,2,0)</f>
        <v>2</v>
      </c>
    </row>
    <row r="40" customFormat="false" ht="12.8" hidden="false" customHeight="false" outlineLevel="0" collapsed="false">
      <c r="A40" s="14"/>
      <c r="B40" s="14"/>
      <c r="C40" s="44"/>
      <c r="D40" s="16"/>
      <c r="E40" s="44"/>
      <c r="F40" s="16"/>
      <c r="G40" s="44"/>
      <c r="H40" s="16"/>
      <c r="I40" s="44"/>
      <c r="J40" s="16"/>
    </row>
    <row r="41" customFormat="false" ht="12.8" hidden="false" customHeight="false" outlineLevel="0" collapsed="false">
      <c r="A41" s="14" t="s">
        <v>42</v>
      </c>
      <c r="B41" s="14"/>
      <c r="C41" s="44"/>
      <c r="D41" s="16"/>
      <c r="E41" s="44"/>
      <c r="F41" s="16"/>
      <c r="G41" s="44"/>
      <c r="H41" s="16"/>
      <c r="I41" s="44"/>
      <c r="J41" s="16"/>
    </row>
    <row r="42" customFormat="false" ht="12.8" hidden="false" customHeight="false" outlineLevel="0" collapsed="false">
      <c r="A42" s="14"/>
      <c r="B42" s="14" t="s">
        <v>77</v>
      </c>
      <c r="C42" s="42" t="s">
        <v>4</v>
      </c>
      <c r="D42" s="47" t="n">
        <f aca="false">VLOOKUP(C42,'Classifications (Reference Only'!$B$2:$C$8,2,0)</f>
        <v>0</v>
      </c>
      <c r="E42" s="42" t="s">
        <v>4</v>
      </c>
      <c r="F42" s="47" t="n">
        <f aca="false">VLOOKUP(E42,'Classifications (Reference Only'!$B$2:$C$8,2,0)</f>
        <v>0</v>
      </c>
      <c r="G42" s="42" t="s">
        <v>12</v>
      </c>
      <c r="H42" s="47" t="n">
        <f aca="false">VLOOKUP(G42,'Classifications (Reference Only'!$B$2:$C$8,2,0)</f>
        <v>4</v>
      </c>
      <c r="I42" s="42" t="s">
        <v>12</v>
      </c>
      <c r="J42" s="47" t="n">
        <f aca="false">VLOOKUP(I42,'Classifications (Reference Only'!$B$2:$C$8,2,0)</f>
        <v>4</v>
      </c>
    </row>
    <row r="43" customFormat="false" ht="12.8" hidden="false" customHeight="false" outlineLevel="0" collapsed="false">
      <c r="A43" s="14"/>
      <c r="B43" s="14" t="s">
        <v>78</v>
      </c>
      <c r="C43" s="42" t="s">
        <v>4</v>
      </c>
      <c r="D43" s="47" t="n">
        <f aca="false">VLOOKUP(C43,'Classifications (Reference Only'!$B$2:$C$8,2,0)</f>
        <v>0</v>
      </c>
      <c r="E43" s="42" t="s">
        <v>4</v>
      </c>
      <c r="F43" s="47" t="n">
        <f aca="false">VLOOKUP(E43,'Classifications (Reference Only'!$B$2:$C$8,2,0)</f>
        <v>0</v>
      </c>
      <c r="G43" s="42" t="s">
        <v>10</v>
      </c>
      <c r="H43" s="47" t="n">
        <f aca="false">VLOOKUP(G43,'Classifications (Reference Only'!$B$2:$C$8,2,0)</f>
        <v>3</v>
      </c>
      <c r="I43" s="42" t="s">
        <v>10</v>
      </c>
      <c r="J43" s="47" t="n">
        <f aca="false">VLOOKUP(I43,'Classifications (Reference Only'!$B$2:$C$8,2,0)</f>
        <v>3</v>
      </c>
    </row>
    <row r="44" customFormat="false" ht="12.8" hidden="false" customHeight="false" outlineLevel="0" collapsed="false">
      <c r="A44" s="14"/>
      <c r="B44" s="14" t="s">
        <v>79</v>
      </c>
      <c r="C44" s="42" t="s">
        <v>4</v>
      </c>
      <c r="D44" s="47" t="n">
        <f aca="false">VLOOKUP(C44,'Classifications (Reference Only'!$B$2:$C$8,2,0)</f>
        <v>0</v>
      </c>
      <c r="E44" s="42" t="s">
        <v>4</v>
      </c>
      <c r="F44" s="47" t="n">
        <f aca="false">VLOOKUP(E44,'Classifications (Reference Only'!$B$2:$C$8,2,0)</f>
        <v>0</v>
      </c>
      <c r="G44" s="42" t="s">
        <v>4</v>
      </c>
      <c r="H44" s="47" t="n">
        <f aca="false">VLOOKUP(G44,'Classifications (Reference Only'!$B$2:$C$8,2,0)</f>
        <v>0</v>
      </c>
      <c r="I44" s="42" t="s">
        <v>10</v>
      </c>
      <c r="J44" s="47" t="n">
        <f aca="false">VLOOKUP(I44,'Classifications (Reference Only'!$B$2:$C$8,2,0)</f>
        <v>3</v>
      </c>
    </row>
    <row r="45" customFormat="false" ht="12.8" hidden="false" customHeight="false" outlineLevel="0" collapsed="false">
      <c r="A45" s="14"/>
      <c r="B45" s="14"/>
      <c r="C45" s="44"/>
      <c r="D45" s="16"/>
      <c r="E45" s="44"/>
      <c r="F45" s="16"/>
      <c r="G45" s="44"/>
      <c r="H45" s="16"/>
      <c r="I45" s="44"/>
      <c r="J45" s="16"/>
    </row>
    <row r="46" customFormat="false" ht="12.8" hidden="false" customHeight="false" outlineLevel="0" collapsed="false">
      <c r="A46" s="13" t="s">
        <v>80</v>
      </c>
      <c r="B46" s="13"/>
      <c r="C46" s="44"/>
      <c r="D46" s="16"/>
      <c r="E46" s="44"/>
      <c r="F46" s="16"/>
      <c r="G46" s="44"/>
      <c r="H46" s="16"/>
      <c r="I46" s="44"/>
      <c r="J46" s="16"/>
    </row>
    <row r="47" customFormat="false" ht="12.8" hidden="false" customHeight="false" outlineLevel="0" collapsed="false">
      <c r="A47" s="14" t="s">
        <v>81</v>
      </c>
      <c r="B47" s="18"/>
      <c r="C47" s="44"/>
      <c r="D47" s="16"/>
      <c r="E47" s="44"/>
      <c r="F47" s="16"/>
      <c r="G47" s="44"/>
      <c r="H47" s="16"/>
      <c r="I47" s="44"/>
      <c r="J47" s="16"/>
    </row>
    <row r="48" customFormat="false" ht="12.8" hidden="false" customHeight="false" outlineLevel="0" collapsed="false">
      <c r="A48" s="14" t="s">
        <v>46</v>
      </c>
      <c r="B48" s="14" t="s">
        <v>83</v>
      </c>
      <c r="C48" s="42" t="s">
        <v>6</v>
      </c>
      <c r="D48" s="47" t="n">
        <f aca="false">VLOOKUP(C48,'Classifications (Reference Only'!$B$2:$C$8,2,0)</f>
        <v>1</v>
      </c>
      <c r="E48" s="42" t="s">
        <v>6</v>
      </c>
      <c r="F48" s="47" t="n">
        <f aca="false">VLOOKUP(E48,'Classifications (Reference Only'!$B$2:$C$8,2,0)</f>
        <v>1</v>
      </c>
      <c r="G48" s="42" t="s">
        <v>6</v>
      </c>
      <c r="H48" s="47" t="n">
        <f aca="false">VLOOKUP(G48,'Classifications (Reference Only'!$B$2:$C$8,2,0)</f>
        <v>1</v>
      </c>
      <c r="I48" s="42" t="s">
        <v>6</v>
      </c>
      <c r="J48" s="47" t="n">
        <f aca="false">VLOOKUP(I48,'Classifications (Reference Only'!$B$2:$C$8,2,0)</f>
        <v>1</v>
      </c>
    </row>
    <row r="49" customFormat="false" ht="12.8" hidden="false" customHeight="false" outlineLevel="0" collapsed="false">
      <c r="A49" s="14" t="s">
        <v>84</v>
      </c>
      <c r="B49" s="14" t="s">
        <v>85</v>
      </c>
      <c r="C49" s="42" t="s">
        <v>4</v>
      </c>
      <c r="D49" s="47" t="n">
        <f aca="false">VLOOKUP(C49,'Classifications (Reference Only'!$B$2:$C$8,2,0)</f>
        <v>0</v>
      </c>
      <c r="E49" s="42" t="s">
        <v>10</v>
      </c>
      <c r="F49" s="47" t="n">
        <f aca="false">VLOOKUP(E49,'Classifications (Reference Only'!$B$2:$C$8,2,0)</f>
        <v>3</v>
      </c>
      <c r="G49" s="42" t="s">
        <v>8</v>
      </c>
      <c r="H49" s="47" t="n">
        <f aca="false">VLOOKUP(G49,'Classifications (Reference Only'!$B$2:$C$8,2,0)</f>
        <v>2</v>
      </c>
      <c r="I49" s="42" t="s">
        <v>6</v>
      </c>
      <c r="J49" s="47" t="n">
        <f aca="false">VLOOKUP(I49,'Classifications (Reference Only'!$B$2:$C$8,2,0)</f>
        <v>1</v>
      </c>
    </row>
    <row r="50" customFormat="false" ht="12.8" hidden="false" customHeight="false" outlineLevel="0" collapsed="false">
      <c r="A50" s="14" t="s">
        <v>42</v>
      </c>
      <c r="B50" s="14" t="s">
        <v>86</v>
      </c>
      <c r="C50" s="42" t="s">
        <v>4</v>
      </c>
      <c r="D50" s="47" t="n">
        <f aca="false">VLOOKUP(C50,'Classifications (Reference Only'!$B$2:$C$8,2,0)</f>
        <v>0</v>
      </c>
      <c r="E50" s="42" t="s">
        <v>4</v>
      </c>
      <c r="F50" s="47" t="n">
        <f aca="false">VLOOKUP(E50,'Classifications (Reference Only'!$B$2:$C$8,2,0)</f>
        <v>0</v>
      </c>
      <c r="G50" s="42" t="s">
        <v>10</v>
      </c>
      <c r="H50" s="47" t="n">
        <f aca="false">VLOOKUP(G50,'Classifications (Reference Only'!$B$2:$C$8,2,0)</f>
        <v>3</v>
      </c>
      <c r="I50" s="42" t="s">
        <v>8</v>
      </c>
      <c r="J50" s="47" t="n">
        <f aca="false">VLOOKUP(I50,'Classifications (Reference Only'!$B$2:$C$8,2,0)</f>
        <v>2</v>
      </c>
    </row>
    <row r="51" customFormat="false" ht="12.8" hidden="false" customHeight="false" outlineLevel="0" collapsed="false">
      <c r="A51" s="14" t="s">
        <v>87</v>
      </c>
      <c r="B51" s="14" t="s">
        <v>88</v>
      </c>
      <c r="C51" s="42" t="s">
        <v>4</v>
      </c>
      <c r="D51" s="47" t="n">
        <f aca="false">VLOOKUP(C51,'Classifications (Reference Only'!$B$2:$C$8,2,0)</f>
        <v>0</v>
      </c>
      <c r="E51" s="42" t="s">
        <v>4</v>
      </c>
      <c r="F51" s="47" t="n">
        <f aca="false">VLOOKUP(E51,'Classifications (Reference Only'!$B$2:$C$8,2,0)</f>
        <v>0</v>
      </c>
      <c r="G51" s="42" t="s">
        <v>4</v>
      </c>
      <c r="H51" s="47" t="n">
        <f aca="false">VLOOKUP(G51,'Classifications (Reference Only'!$B$2:$C$8,2,0)</f>
        <v>0</v>
      </c>
      <c r="I51" s="42" t="s">
        <v>4</v>
      </c>
      <c r="J51" s="47" t="n">
        <f aca="false">VLOOKUP(I51,'Classifications (Reference Only'!$B$2:$C$8,2,0)</f>
        <v>0</v>
      </c>
    </row>
    <row r="52" customFormat="false" ht="12.8" hidden="false" customHeight="false" outlineLevel="0" collapsed="false">
      <c r="A52" s="18"/>
      <c r="B52" s="18"/>
      <c r="C52" s="18"/>
      <c r="D52" s="18"/>
      <c r="E52" s="18"/>
      <c r="F52" s="18"/>
      <c r="G52" s="18"/>
      <c r="H52" s="18"/>
      <c r="I52" s="18"/>
      <c r="J52" s="18"/>
    </row>
    <row r="53" customFormat="false" ht="12.8" hidden="false" customHeight="false" outlineLevel="0" collapsed="false">
      <c r="A53" s="19" t="s">
        <v>89</v>
      </c>
      <c r="B53" s="19"/>
      <c r="C53" s="19" t="s">
        <v>38</v>
      </c>
      <c r="D53" s="19"/>
      <c r="E53" s="19" t="s">
        <v>40</v>
      </c>
      <c r="F53" s="19"/>
      <c r="G53" s="19" t="s">
        <v>42</v>
      </c>
      <c r="H53" s="19"/>
      <c r="I53" s="20" t="s">
        <v>44</v>
      </c>
      <c r="J53" s="20"/>
    </row>
    <row r="54" customFormat="false" ht="12.8" hidden="false" customHeight="false" outlineLevel="0" collapsed="false">
      <c r="A54" s="19" t="s">
        <v>90</v>
      </c>
      <c r="B54" s="19"/>
      <c r="C54" s="21" t="n">
        <v>0</v>
      </c>
      <c r="D54" s="21"/>
      <c r="E54" s="21" t="n">
        <v>5</v>
      </c>
      <c r="F54" s="21"/>
      <c r="G54" s="21" t="n">
        <v>45</v>
      </c>
      <c r="H54" s="21"/>
      <c r="I54" s="21" t="n">
        <v>50</v>
      </c>
      <c r="J54" s="21"/>
    </row>
    <row r="55" customFormat="false" ht="12.8" hidden="false" customHeight="false" outlineLevel="0" collapsed="false">
      <c r="A55" s="22"/>
      <c r="B55" s="18"/>
      <c r="C55" s="22"/>
      <c r="D55" s="18"/>
      <c r="E55" s="22"/>
      <c r="F55" s="18"/>
      <c r="G55" s="22"/>
      <c r="H55" s="18"/>
      <c r="I55" s="23"/>
      <c r="J55" s="14"/>
    </row>
    <row r="56" customFormat="false" ht="12.8" hidden="false" customHeight="false" outlineLevel="0" collapsed="false">
      <c r="A56" s="22"/>
      <c r="B56" s="18"/>
      <c r="C56" s="22"/>
      <c r="D56" s="18"/>
      <c r="E56" s="22"/>
      <c r="F56" s="18"/>
      <c r="G56" s="22"/>
      <c r="H56" s="18"/>
      <c r="I56" s="23"/>
      <c r="J56" s="14"/>
    </row>
    <row r="57" customFormat="false" ht="12.8" hidden="false" customHeight="false" outlineLevel="0" collapsed="false">
      <c r="A57" s="24" t="s">
        <v>91</v>
      </c>
      <c r="B57" s="24"/>
      <c r="C57" s="24"/>
      <c r="D57" s="24"/>
      <c r="E57" s="24"/>
      <c r="F57" s="24"/>
      <c r="G57" s="24"/>
      <c r="H57" s="24"/>
      <c r="I57" s="24"/>
      <c r="J57" s="24"/>
    </row>
    <row r="58" customFormat="false" ht="12.8" hidden="false" customHeight="false" outlineLevel="0" collapsed="false">
      <c r="A58" s="25"/>
      <c r="B58" s="14"/>
      <c r="C58" s="26" t="s">
        <v>37</v>
      </c>
      <c r="D58" s="26"/>
      <c r="E58" s="26"/>
      <c r="F58" s="26"/>
      <c r="G58" s="26"/>
      <c r="H58" s="26"/>
      <c r="I58" s="26"/>
      <c r="J58" s="26"/>
    </row>
    <row r="59" customFormat="false" ht="12.8" hidden="false" customHeight="false" outlineLevel="0" collapsed="false">
      <c r="A59" s="25"/>
      <c r="B59" s="14"/>
      <c r="C59" s="19" t="s">
        <v>38</v>
      </c>
      <c r="D59" s="19"/>
      <c r="E59" s="19" t="s">
        <v>40</v>
      </c>
      <c r="F59" s="19"/>
      <c r="G59" s="19" t="s">
        <v>42</v>
      </c>
      <c r="H59" s="19"/>
      <c r="I59" s="27" t="s">
        <v>44</v>
      </c>
      <c r="J59" s="27"/>
    </row>
    <row r="60" customFormat="false" ht="12.8" hidden="false" customHeight="true" outlineLevel="0" collapsed="false">
      <c r="A60" s="28" t="s">
        <v>92</v>
      </c>
      <c r="B60" s="28"/>
      <c r="C60" s="29" t="n">
        <f aca="false">100*C54/SUM($C$54:$I$54)</f>
        <v>0</v>
      </c>
      <c r="D60" s="29"/>
      <c r="E60" s="29" t="n">
        <f aca="false">100*E54/SUM($C$54:$I$54)</f>
        <v>5</v>
      </c>
      <c r="F60" s="29"/>
      <c r="G60" s="29" t="n">
        <f aca="false">100*G54/SUM($C$54:$I$54)</f>
        <v>45</v>
      </c>
      <c r="H60" s="29"/>
      <c r="I60" s="30" t="n">
        <f aca="false">100*I54/SUM($C$54:$I$54)</f>
        <v>50</v>
      </c>
      <c r="J60" s="30"/>
    </row>
    <row r="61" customFormat="false" ht="12.8" hidden="false" customHeight="false" outlineLevel="0" collapsed="false">
      <c r="A61" s="31" t="s">
        <v>93</v>
      </c>
      <c r="B61" s="31"/>
      <c r="C61" s="18"/>
      <c r="D61" s="18"/>
      <c r="E61" s="18"/>
      <c r="F61" s="18"/>
      <c r="G61" s="18"/>
      <c r="H61" s="14"/>
      <c r="I61" s="18"/>
      <c r="J61" s="32"/>
    </row>
    <row r="62" customFormat="false" ht="12.8" hidden="false" customHeight="false" outlineLevel="0" collapsed="false">
      <c r="A62" s="33"/>
      <c r="B62" s="34" t="s">
        <v>94</v>
      </c>
      <c r="C62" s="19" t="n">
        <f aca="false">COUNTIF(C4:C50,"&lt;&gt;Impossible")-COUNTIFS(C4:C50,"&lt;&gt;[:alpha:]*")</f>
        <v>3</v>
      </c>
      <c r="D62" s="19"/>
      <c r="E62" s="19" t="n">
        <f aca="false">COUNTIF(E4:E50,"&lt;&gt;Impossible")-COUNTIFS(E4:E50,"&lt;&gt;[:alpha:]*")</f>
        <v>10</v>
      </c>
      <c r="F62" s="19"/>
      <c r="G62" s="19" t="n">
        <f aca="false">COUNTIF(G4:G50,"&lt;&gt;Impossible")-COUNTIFS(G4:G50,"&lt;&gt;[:alpha:]*")</f>
        <v>22</v>
      </c>
      <c r="H62" s="19"/>
      <c r="I62" s="27" t="n">
        <f aca="false">COUNTIF(I4:I50,"&lt;&gt;Impossible")-COUNTIFS(I4:I50,"&lt;&gt;[:alpha:]*")</f>
        <v>25</v>
      </c>
      <c r="J62" s="27"/>
    </row>
    <row r="63" customFormat="false" ht="12.8" hidden="false" customHeight="false" outlineLevel="0" collapsed="false">
      <c r="A63" s="33"/>
      <c r="B63" s="34" t="s">
        <v>95</v>
      </c>
      <c r="C63" s="35" t="n">
        <f aca="false">100*C62/SUM($C$62:$I$62)</f>
        <v>5</v>
      </c>
      <c r="D63" s="35"/>
      <c r="E63" s="35" t="n">
        <f aca="false">100*E62/SUM($C$62:$I$62)</f>
        <v>16.6666666666667</v>
      </c>
      <c r="F63" s="35"/>
      <c r="G63" s="35" t="n">
        <f aca="false">100*G62/SUM($C$62:$I$62)</f>
        <v>36.6666666666667</v>
      </c>
      <c r="H63" s="35"/>
      <c r="I63" s="30" t="n">
        <f aca="false">100*I62/SUM($C$62:$I$62)</f>
        <v>41.6666666666667</v>
      </c>
      <c r="J63" s="30"/>
    </row>
    <row r="64" customFormat="false" ht="12.8" hidden="false" customHeight="false" outlineLevel="0" collapsed="false">
      <c r="A64" s="33"/>
      <c r="B64" s="34"/>
      <c r="C64" s="35"/>
      <c r="D64" s="36"/>
      <c r="E64" s="35"/>
      <c r="F64" s="36"/>
      <c r="G64" s="35"/>
      <c r="H64" s="36"/>
      <c r="I64" s="35"/>
      <c r="J64" s="37"/>
    </row>
    <row r="65" customFormat="false" ht="12.8" hidden="false" customHeight="false" outlineLevel="0" collapsed="false">
      <c r="A65" s="31" t="s">
        <v>96</v>
      </c>
      <c r="B65" s="31"/>
      <c r="C65" s="29" t="n">
        <f aca="false">(C60+C63)</f>
        <v>5</v>
      </c>
      <c r="D65" s="29"/>
      <c r="E65" s="29" t="n">
        <f aca="false">(E60+E63)</f>
        <v>21.6666666666667</v>
      </c>
      <c r="F65" s="29"/>
      <c r="G65" s="29" t="n">
        <f aca="false">(G60+G63)</f>
        <v>81.6666666666667</v>
      </c>
      <c r="H65" s="29"/>
      <c r="I65" s="30" t="n">
        <f aca="false">(I60+I63)</f>
        <v>91.6666666666667</v>
      </c>
      <c r="J65" s="30"/>
    </row>
    <row r="66" customFormat="false" ht="12.8" hidden="false" customHeight="false" outlineLevel="0" collapsed="false">
      <c r="A66" s="31" t="s">
        <v>97</v>
      </c>
      <c r="B66" s="31"/>
      <c r="C66" s="29" t="n">
        <f aca="false">ABS(C63-C60)</f>
        <v>5</v>
      </c>
      <c r="D66" s="29"/>
      <c r="E66" s="29" t="n">
        <f aca="false">ABS(E63-E60)</f>
        <v>11.6666666666667</v>
      </c>
      <c r="F66" s="29"/>
      <c r="G66" s="29" t="n">
        <f aca="false">ABS(G63-G60)</f>
        <v>8.33333333333334</v>
      </c>
      <c r="H66" s="29"/>
      <c r="I66" s="30" t="n">
        <f aca="false">ABS(I63-I60)</f>
        <v>8.33333333333334</v>
      </c>
      <c r="J66" s="30"/>
    </row>
    <row r="67" customFormat="false" ht="12.8" hidden="false" customHeight="false" outlineLevel="0" collapsed="false">
      <c r="A67" s="31" t="s">
        <v>98</v>
      </c>
      <c r="B67" s="31"/>
      <c r="C67" s="29" t="n">
        <f aca="false">1-C66/C65</f>
        <v>0</v>
      </c>
      <c r="D67" s="29"/>
      <c r="E67" s="29" t="n">
        <f aca="false">1-E66/E65</f>
        <v>0.461538461538462</v>
      </c>
      <c r="F67" s="29"/>
      <c r="G67" s="29" t="n">
        <f aca="false">1-G66/G65</f>
        <v>0.897959183673469</v>
      </c>
      <c r="H67" s="29"/>
      <c r="I67" s="30" t="n">
        <f aca="false">1-I66/I65</f>
        <v>0.909090909090909</v>
      </c>
      <c r="J67" s="30"/>
    </row>
    <row r="68" customFormat="false" ht="12.8" hidden="false" customHeight="false" outlineLevel="0" collapsed="false">
      <c r="A68" s="25"/>
      <c r="B68" s="18"/>
      <c r="C68" s="29"/>
      <c r="D68" s="38"/>
      <c r="E68" s="29"/>
      <c r="F68" s="38"/>
      <c r="G68" s="29"/>
      <c r="H68" s="38"/>
      <c r="I68" s="29"/>
      <c r="J68" s="37"/>
    </row>
    <row r="69" customFormat="false" ht="12.8" hidden="false" customHeight="false" outlineLevel="0" collapsed="false">
      <c r="A69" s="39" t="s">
        <v>99</v>
      </c>
      <c r="B69" s="39"/>
      <c r="C69" s="29" t="n">
        <f aca="false">SUM(D4:D50)</f>
        <v>3</v>
      </c>
      <c r="D69" s="29"/>
      <c r="E69" s="29" t="n">
        <f aca="false">SUM(F4:F50)</f>
        <v>15</v>
      </c>
      <c r="F69" s="29"/>
      <c r="G69" s="29" t="n">
        <f aca="false">SUM(H4:H50)</f>
        <v>64</v>
      </c>
      <c r="H69" s="29"/>
      <c r="I69" s="30" t="n">
        <f aca="false">SUM(J4:J50)</f>
        <v>71</v>
      </c>
      <c r="J69" s="30"/>
    </row>
    <row r="70" customFormat="false" ht="12.8" hidden="false" customHeight="false" outlineLevel="0" collapsed="false">
      <c r="A70" s="39" t="s">
        <v>100</v>
      </c>
      <c r="B70" s="39"/>
      <c r="C70" s="29" t="n">
        <f aca="false">C69*C67</f>
        <v>0</v>
      </c>
      <c r="D70" s="29"/>
      <c r="E70" s="29" t="n">
        <f aca="false">E69*E67</f>
        <v>6.92307692307692</v>
      </c>
      <c r="F70" s="29"/>
      <c r="G70" s="29" t="n">
        <f aca="false">G69*G67</f>
        <v>57.469387755102</v>
      </c>
      <c r="H70" s="29"/>
      <c r="I70" s="30" t="n">
        <f aca="false">I69*I67</f>
        <v>64.5454545454546</v>
      </c>
      <c r="J70" s="30"/>
    </row>
    <row r="71" customFormat="false" ht="12.8" hidden="false" customHeight="false" outlineLevel="0" collapsed="false">
      <c r="A71" s="33"/>
      <c r="B71" s="18"/>
      <c r="C71" s="22"/>
      <c r="D71" s="18"/>
      <c r="E71" s="22"/>
      <c r="F71" s="18"/>
      <c r="G71" s="22"/>
      <c r="H71" s="18"/>
      <c r="I71" s="22"/>
      <c r="J71" s="32"/>
    </row>
    <row r="72" customFormat="false" ht="12.8" hidden="false" customHeight="true" outlineLevel="0" collapsed="false">
      <c r="A72" s="40" t="s">
        <v>101</v>
      </c>
      <c r="B72" s="40"/>
      <c r="C72" s="41" t="n">
        <f aca="false">SUM(C70:I70)</f>
        <v>128.937919223634</v>
      </c>
      <c r="D72" s="41"/>
      <c r="E72" s="41"/>
      <c r="F72" s="41"/>
      <c r="G72" s="41"/>
      <c r="H72" s="41"/>
      <c r="I72" s="41"/>
      <c r="J72" s="41"/>
    </row>
  </sheetData>
  <mergeCells count="61">
    <mergeCell ref="A1:A2"/>
    <mergeCell ref="B1:B2"/>
    <mergeCell ref="C1:J1"/>
    <mergeCell ref="A46:B46"/>
    <mergeCell ref="A53:B53"/>
    <mergeCell ref="C53:D53"/>
    <mergeCell ref="E53:F53"/>
    <mergeCell ref="G53:H53"/>
    <mergeCell ref="I53:J53"/>
    <mergeCell ref="A54:B54"/>
    <mergeCell ref="C54:D54"/>
    <mergeCell ref="E54:F54"/>
    <mergeCell ref="G54:H54"/>
    <mergeCell ref="I54:J54"/>
    <mergeCell ref="A57:J57"/>
    <mergeCell ref="C58:J58"/>
    <mergeCell ref="C59:D59"/>
    <mergeCell ref="E59:F59"/>
    <mergeCell ref="G59:H59"/>
    <mergeCell ref="I59:J59"/>
    <mergeCell ref="A60:B60"/>
    <mergeCell ref="C60:D60"/>
    <mergeCell ref="E60:F60"/>
    <mergeCell ref="G60:H60"/>
    <mergeCell ref="I60:J60"/>
    <mergeCell ref="A61:B61"/>
    <mergeCell ref="C62:D62"/>
    <mergeCell ref="E62:F62"/>
    <mergeCell ref="G62:H62"/>
    <mergeCell ref="I62:J62"/>
    <mergeCell ref="C63:D63"/>
    <mergeCell ref="E63:F63"/>
    <mergeCell ref="G63:H63"/>
    <mergeCell ref="I63:J63"/>
    <mergeCell ref="A65:B65"/>
    <mergeCell ref="C65:D65"/>
    <mergeCell ref="E65:F65"/>
    <mergeCell ref="G65:H65"/>
    <mergeCell ref="I65:J65"/>
    <mergeCell ref="A66:B66"/>
    <mergeCell ref="C66:D66"/>
    <mergeCell ref="E66:F66"/>
    <mergeCell ref="G66:H66"/>
    <mergeCell ref="I66:J66"/>
    <mergeCell ref="A67:B67"/>
    <mergeCell ref="C67:D67"/>
    <mergeCell ref="E67:F67"/>
    <mergeCell ref="G67:H67"/>
    <mergeCell ref="I67:J67"/>
    <mergeCell ref="A69:B69"/>
    <mergeCell ref="C69:D69"/>
    <mergeCell ref="E69:F69"/>
    <mergeCell ref="G69:H69"/>
    <mergeCell ref="I69:J69"/>
    <mergeCell ref="A70:B70"/>
    <mergeCell ref="C70:D70"/>
    <mergeCell ref="E70:F70"/>
    <mergeCell ref="G70:H70"/>
    <mergeCell ref="I70:J70"/>
    <mergeCell ref="A72:B72"/>
    <mergeCell ref="C72:J72"/>
  </mergeCells>
  <dataValidations count="2">
    <dataValidation allowBlank="true" errorStyle="stop" operator="equal" showDropDown="false" showErrorMessage="true" showInputMessage="false" sqref="C51 E51 G51 I51" type="list">
      <formula1>'Classifications (Reference Only'!$B$2:$B$8</formula1>
      <formula2>0</formula2>
    </dataValidation>
    <dataValidation allowBlank="true" errorStyle="stop" operator="equal" showDropDown="false" showErrorMessage="true" showInputMessage="false" sqref="C4 E4 G4 I4 C7:C11 E7:E11 G7:G11 I7:I11 C14:C16 E14:E16 G14:G16 I14:I16 C19:C22 E19:E22 G19:G22 I19:I22 C25:C29 E25:E29 G25:G29 I25:I29 C32 E32 G32 I32 C35:C39 E35:E39 G35:G39 I35:I39 C42:C45 E42:E45 G42:G45 I42:I45 C48:C50 E48:E50 G48:G50 I48:I50" type="list">
      <formula1>'Competitivity Worksheet (Change'!$B$2:$B$8</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53515625" defaultRowHeight="12.8" zeroHeight="false" outlineLevelRow="0" outlineLevelCol="0"/>
  <cols>
    <col collapsed="false" customWidth="true" hidden="false" outlineLevel="0" max="2" min="2" style="0" width="27.13"/>
  </cols>
  <sheetData>
    <row r="1" customFormat="false" ht="12.8" hidden="false" customHeight="true" outlineLevel="0" collapsed="false">
      <c r="A1" s="12" t="s">
        <v>35</v>
      </c>
      <c r="B1" s="13" t="s">
        <v>36</v>
      </c>
      <c r="C1" s="13" t="s">
        <v>37</v>
      </c>
      <c r="D1" s="13"/>
      <c r="E1" s="13"/>
      <c r="F1" s="13"/>
      <c r="G1" s="13"/>
      <c r="H1" s="13"/>
      <c r="I1" s="13"/>
      <c r="J1" s="13"/>
    </row>
    <row r="2" customFormat="false" ht="12.8" hidden="false" customHeight="false" outlineLevel="0" collapsed="false">
      <c r="A2" s="12"/>
      <c r="B2" s="13"/>
      <c r="C2" s="13" t="s">
        <v>38</v>
      </c>
      <c r="D2" s="13" t="s">
        <v>39</v>
      </c>
      <c r="E2" s="13" t="s">
        <v>40</v>
      </c>
      <c r="F2" s="13" t="s">
        <v>41</v>
      </c>
      <c r="G2" s="13" t="s">
        <v>42</v>
      </c>
      <c r="H2" s="13" t="s">
        <v>43</v>
      </c>
      <c r="I2" s="13" t="s">
        <v>44</v>
      </c>
      <c r="J2" s="13" t="s">
        <v>45</v>
      </c>
    </row>
    <row r="3" customFormat="false" ht="12.8" hidden="false" customHeight="false" outlineLevel="0" collapsed="false">
      <c r="A3" s="14" t="s">
        <v>46</v>
      </c>
      <c r="B3" s="14"/>
      <c r="C3" s="14"/>
      <c r="D3" s="14"/>
      <c r="E3" s="14"/>
      <c r="F3" s="14"/>
      <c r="G3" s="14"/>
      <c r="H3" s="14"/>
      <c r="I3" s="14"/>
      <c r="J3" s="14"/>
    </row>
    <row r="4" customFormat="false" ht="12.8" hidden="false" customHeight="false" outlineLevel="0" collapsed="false">
      <c r="A4" s="14"/>
      <c r="B4" s="14" t="s">
        <v>47</v>
      </c>
      <c r="C4" s="42" t="s">
        <v>10</v>
      </c>
      <c r="D4" s="43" t="n">
        <f aca="false">VLOOKUP(C4,'Classifications (Reference Only'!$B$2:$C$8,2,0)</f>
        <v>3</v>
      </c>
      <c r="E4" s="42" t="s">
        <v>8</v>
      </c>
      <c r="F4" s="43" t="n">
        <f aca="false">VLOOKUP(E4,'Classifications (Reference Only'!$B$2:$C$8,2,0)</f>
        <v>2</v>
      </c>
      <c r="G4" s="42" t="s">
        <v>6</v>
      </c>
      <c r="H4" s="43" t="n">
        <f aca="false">VLOOKUP(G4,'Classifications (Reference Only'!$B$2:$C$8,2,0)</f>
        <v>1</v>
      </c>
      <c r="I4" s="42" t="s">
        <v>6</v>
      </c>
      <c r="J4" s="43" t="n">
        <f aca="false">VLOOKUP(I4,'Classifications (Reference Only'!$B$2:$C$8,2,0)</f>
        <v>1</v>
      </c>
    </row>
    <row r="5" customFormat="false" ht="12.8" hidden="false" customHeight="false" outlineLevel="0" collapsed="false">
      <c r="A5" s="14"/>
      <c r="B5" s="14"/>
      <c r="C5" s="44"/>
      <c r="D5" s="46"/>
      <c r="E5" s="44"/>
      <c r="F5" s="46"/>
      <c r="G5" s="44"/>
      <c r="H5" s="46"/>
      <c r="I5" s="44"/>
      <c r="J5" s="46"/>
    </row>
    <row r="6" customFormat="false" ht="12.8" hidden="false" customHeight="false" outlineLevel="0" collapsed="false">
      <c r="A6" s="14" t="s">
        <v>48</v>
      </c>
      <c r="B6" s="14"/>
      <c r="C6" s="44"/>
      <c r="D6" s="46"/>
      <c r="E6" s="44"/>
      <c r="F6" s="46"/>
      <c r="G6" s="44"/>
      <c r="H6" s="46"/>
      <c r="I6" s="44"/>
      <c r="J6" s="46"/>
    </row>
    <row r="7" customFormat="false" ht="12.8" hidden="false" customHeight="false" outlineLevel="0" collapsed="false">
      <c r="A7" s="14"/>
      <c r="B7" s="14" t="s">
        <v>49</v>
      </c>
      <c r="C7" s="42" t="s">
        <v>4</v>
      </c>
      <c r="D7" s="43" t="n">
        <f aca="false">VLOOKUP(C7,'Classifications (Reference Only'!$B$2:$C$8,2,0)</f>
        <v>0</v>
      </c>
      <c r="E7" s="42" t="s">
        <v>10</v>
      </c>
      <c r="F7" s="43" t="n">
        <f aca="false">VLOOKUP(E7,'Classifications (Reference Only'!$B$2:$C$8,2,0)</f>
        <v>3</v>
      </c>
      <c r="G7" s="42" t="s">
        <v>12</v>
      </c>
      <c r="H7" s="43" t="n">
        <f aca="false">VLOOKUP(G7,'Classifications (Reference Only'!$B$2:$C$8,2,0)</f>
        <v>4</v>
      </c>
      <c r="I7" s="42" t="s">
        <v>12</v>
      </c>
      <c r="J7" s="43" t="n">
        <f aca="false">VLOOKUP(I7,'Classifications (Reference Only'!$B$2:$C$8,2,0)</f>
        <v>4</v>
      </c>
    </row>
    <row r="8" customFormat="false" ht="12.8" hidden="false" customHeight="false" outlineLevel="0" collapsed="false">
      <c r="A8" s="14"/>
      <c r="B8" s="14" t="s">
        <v>50</v>
      </c>
      <c r="C8" s="42" t="s">
        <v>4</v>
      </c>
      <c r="D8" s="43" t="n">
        <f aca="false">VLOOKUP(C8,'Classifications (Reference Only'!$B$2:$C$8,2,0)</f>
        <v>0</v>
      </c>
      <c r="E8" s="42" t="s">
        <v>12</v>
      </c>
      <c r="F8" s="43" t="n">
        <f aca="false">VLOOKUP(E8,'Classifications (Reference Only'!$B$2:$C$8,2,0)</f>
        <v>4</v>
      </c>
      <c r="G8" s="42" t="s">
        <v>12</v>
      </c>
      <c r="H8" s="43" t="n">
        <f aca="false">VLOOKUP(G8,'Classifications (Reference Only'!$B$2:$C$8,2,0)</f>
        <v>4</v>
      </c>
      <c r="I8" s="42" t="s">
        <v>10</v>
      </c>
      <c r="J8" s="43" t="n">
        <f aca="false">VLOOKUP(I8,'Classifications (Reference Only'!$B$2:$C$8,2,0)</f>
        <v>3</v>
      </c>
    </row>
    <row r="9" customFormat="false" ht="12.8" hidden="false" customHeight="false" outlineLevel="0" collapsed="false">
      <c r="A9" s="14"/>
      <c r="B9" s="14" t="s">
        <v>51</v>
      </c>
      <c r="C9" s="42" t="s">
        <v>4</v>
      </c>
      <c r="D9" s="43" t="n">
        <f aca="false">VLOOKUP(C9,'Classifications (Reference Only'!$B$2:$C$8,2,0)</f>
        <v>0</v>
      </c>
      <c r="E9" s="42" t="s">
        <v>10</v>
      </c>
      <c r="F9" s="43" t="n">
        <f aca="false">VLOOKUP(E9,'Classifications (Reference Only'!$B$2:$C$8,2,0)</f>
        <v>3</v>
      </c>
      <c r="G9" s="42" t="s">
        <v>8</v>
      </c>
      <c r="H9" s="43" t="n">
        <f aca="false">VLOOKUP(G9,'Classifications (Reference Only'!$B$2:$C$8,2,0)</f>
        <v>2</v>
      </c>
      <c r="I9" s="42" t="s">
        <v>8</v>
      </c>
      <c r="J9" s="43" t="n">
        <f aca="false">VLOOKUP(I9,'Classifications (Reference Only'!$B$2:$C$8,2,0)</f>
        <v>2</v>
      </c>
    </row>
    <row r="10" customFormat="false" ht="12.8" hidden="false" customHeight="false" outlineLevel="0" collapsed="false">
      <c r="A10" s="14"/>
      <c r="B10" s="14" t="s">
        <v>52</v>
      </c>
      <c r="C10" s="42" t="s">
        <v>4</v>
      </c>
      <c r="D10" s="43" t="n">
        <f aca="false">VLOOKUP(C10,'Classifications (Reference Only'!$B$2:$C$8,2,0)</f>
        <v>0</v>
      </c>
      <c r="E10" s="42" t="s">
        <v>4</v>
      </c>
      <c r="F10" s="43" t="n">
        <f aca="false">VLOOKUP(E10,'Classifications (Reference Only'!$B$2:$C$8,2,0)</f>
        <v>0</v>
      </c>
      <c r="G10" s="42" t="s">
        <v>4</v>
      </c>
      <c r="H10" s="43" t="n">
        <f aca="false">VLOOKUP(G10,'Classifications (Reference Only'!$B$2:$C$8,2,0)</f>
        <v>0</v>
      </c>
      <c r="I10" s="42" t="s">
        <v>10</v>
      </c>
      <c r="J10" s="43" t="n">
        <f aca="false">VLOOKUP(I10,'Classifications (Reference Only'!$B$2:$C$8,2,0)</f>
        <v>3</v>
      </c>
    </row>
    <row r="11" customFormat="false" ht="12.8" hidden="false" customHeight="false" outlineLevel="0" collapsed="false">
      <c r="A11" s="14"/>
      <c r="B11" s="14" t="s">
        <v>53</v>
      </c>
      <c r="C11" s="42" t="s">
        <v>4</v>
      </c>
      <c r="D11" s="43" t="n">
        <f aca="false">VLOOKUP(C11,'Classifications (Reference Only'!$B$2:$C$8,2,0)</f>
        <v>0</v>
      </c>
      <c r="E11" s="42" t="s">
        <v>4</v>
      </c>
      <c r="F11" s="43" t="n">
        <f aca="false">VLOOKUP(E11,'Classifications (Reference Only'!$B$2:$C$8,2,0)</f>
        <v>0</v>
      </c>
      <c r="G11" s="42" t="s">
        <v>4</v>
      </c>
      <c r="H11" s="43" t="n">
        <f aca="false">VLOOKUP(G11,'Classifications (Reference Only'!$B$2:$C$8,2,0)</f>
        <v>0</v>
      </c>
      <c r="I11" s="42" t="s">
        <v>4</v>
      </c>
      <c r="J11" s="43" t="n">
        <f aca="false">VLOOKUP(I11,'Classifications (Reference Only'!$B$2:$C$8,2,0)</f>
        <v>0</v>
      </c>
    </row>
    <row r="12" customFormat="false" ht="12.8" hidden="false" customHeight="false" outlineLevel="0" collapsed="false">
      <c r="A12" s="14"/>
      <c r="B12" s="14"/>
      <c r="C12" s="44"/>
      <c r="D12" s="46"/>
      <c r="E12" s="44"/>
      <c r="F12" s="46"/>
      <c r="G12" s="44"/>
      <c r="H12" s="46"/>
      <c r="I12" s="44"/>
      <c r="J12" s="46"/>
    </row>
    <row r="13" customFormat="false" ht="12.8" hidden="false" customHeight="false" outlineLevel="0" collapsed="false">
      <c r="A13" s="14" t="s">
        <v>54</v>
      </c>
      <c r="B13" s="14"/>
      <c r="C13" s="44"/>
      <c r="D13" s="46"/>
      <c r="E13" s="44"/>
      <c r="F13" s="46"/>
      <c r="G13" s="44"/>
      <c r="H13" s="46"/>
      <c r="I13" s="44"/>
      <c r="J13" s="46"/>
    </row>
    <row r="14" customFormat="false" ht="12.8" hidden="false" customHeight="false" outlineLevel="0" collapsed="false">
      <c r="A14" s="14"/>
      <c r="B14" s="14" t="s">
        <v>55</v>
      </c>
      <c r="C14" s="42" t="s">
        <v>6</v>
      </c>
      <c r="D14" s="43" t="n">
        <f aca="false">VLOOKUP(C14,'Classifications (Reference Only'!$B$2:$C$8,2,0)</f>
        <v>1</v>
      </c>
      <c r="E14" s="42" t="s">
        <v>10</v>
      </c>
      <c r="F14" s="43" t="n">
        <f aca="false">VLOOKUP(E14,'Classifications (Reference Only'!$B$2:$C$8,2,0)</f>
        <v>3</v>
      </c>
      <c r="G14" s="42" t="s">
        <v>10</v>
      </c>
      <c r="H14" s="43" t="n">
        <f aca="false">VLOOKUP(G14,'Classifications (Reference Only'!$B$2:$C$8,2,0)</f>
        <v>3</v>
      </c>
      <c r="I14" s="42" t="s">
        <v>12</v>
      </c>
      <c r="J14" s="43" t="n">
        <f aca="false">VLOOKUP(I14,'Classifications (Reference Only'!$B$2:$C$8,2,0)</f>
        <v>4</v>
      </c>
    </row>
    <row r="15" customFormat="false" ht="12.8" hidden="false" customHeight="false" outlineLevel="0" collapsed="false">
      <c r="A15" s="14"/>
      <c r="B15" s="14" t="s">
        <v>56</v>
      </c>
      <c r="C15" s="42" t="s">
        <v>4</v>
      </c>
      <c r="D15" s="43" t="n">
        <f aca="false">VLOOKUP(C15,'Classifications (Reference Only'!$B$2:$C$8,2,0)</f>
        <v>0</v>
      </c>
      <c r="E15" s="42" t="s">
        <v>6</v>
      </c>
      <c r="F15" s="43" t="n">
        <f aca="false">VLOOKUP(E15,'Classifications (Reference Only'!$B$2:$C$8,2,0)</f>
        <v>1</v>
      </c>
      <c r="G15" s="42" t="s">
        <v>8</v>
      </c>
      <c r="H15" s="43" t="n">
        <f aca="false">VLOOKUP(G15,'Classifications (Reference Only'!$B$2:$C$8,2,0)</f>
        <v>2</v>
      </c>
      <c r="I15" s="42" t="s">
        <v>10</v>
      </c>
      <c r="J15" s="43" t="n">
        <f aca="false">VLOOKUP(I15,'Classifications (Reference Only'!$B$2:$C$8,2,0)</f>
        <v>3</v>
      </c>
    </row>
    <row r="16" customFormat="false" ht="12.8" hidden="false" customHeight="false" outlineLevel="0" collapsed="false">
      <c r="A16" s="14"/>
      <c r="B16" s="14" t="s">
        <v>57</v>
      </c>
      <c r="C16" s="42" t="s">
        <v>4</v>
      </c>
      <c r="D16" s="43" t="n">
        <f aca="false">VLOOKUP(C16,'Classifications (Reference Only'!$B$2:$C$8,2,0)</f>
        <v>0</v>
      </c>
      <c r="E16" s="42" t="s">
        <v>6</v>
      </c>
      <c r="F16" s="43" t="n">
        <f aca="false">VLOOKUP(E16,'Classifications (Reference Only'!$B$2:$C$8,2,0)</f>
        <v>1</v>
      </c>
      <c r="G16" s="42" t="s">
        <v>10</v>
      </c>
      <c r="H16" s="43" t="n">
        <f aca="false">VLOOKUP(G16,'Classifications (Reference Only'!$B$2:$C$8,2,0)</f>
        <v>3</v>
      </c>
      <c r="I16" s="42" t="s">
        <v>10</v>
      </c>
      <c r="J16" s="43" t="n">
        <f aca="false">VLOOKUP(I16,'Classifications (Reference Only'!$B$2:$C$8,2,0)</f>
        <v>3</v>
      </c>
    </row>
    <row r="17" customFormat="false" ht="12.8" hidden="false" customHeight="false" outlineLevel="0" collapsed="false">
      <c r="A17" s="14"/>
      <c r="B17" s="14"/>
      <c r="C17" s="44"/>
      <c r="D17" s="46"/>
      <c r="E17" s="44"/>
      <c r="F17" s="46"/>
      <c r="G17" s="44"/>
      <c r="H17" s="46"/>
      <c r="I17" s="44"/>
      <c r="J17" s="46"/>
    </row>
    <row r="18" customFormat="false" ht="12.8" hidden="false" customHeight="false" outlineLevel="0" collapsed="false">
      <c r="A18" s="14" t="s">
        <v>58</v>
      </c>
      <c r="B18" s="14"/>
      <c r="C18" s="44"/>
      <c r="D18" s="46"/>
      <c r="E18" s="44"/>
      <c r="F18" s="46"/>
      <c r="G18" s="44"/>
      <c r="H18" s="46"/>
      <c r="I18" s="44"/>
      <c r="J18" s="46"/>
    </row>
    <row r="19" customFormat="false" ht="12.8" hidden="false" customHeight="false" outlineLevel="0" collapsed="false">
      <c r="A19" s="14"/>
      <c r="B19" s="14" t="s">
        <v>59</v>
      </c>
      <c r="C19" s="42" t="s">
        <v>4</v>
      </c>
      <c r="D19" s="43" t="n">
        <f aca="false">VLOOKUP(C19,'Classifications (Reference Only'!$B$2:$C$8,2,0)</f>
        <v>0</v>
      </c>
      <c r="E19" s="42" t="s">
        <v>8</v>
      </c>
      <c r="F19" s="43" t="n">
        <f aca="false">VLOOKUP(E19,'Classifications (Reference Only'!$B$2:$C$8,2,0)</f>
        <v>2</v>
      </c>
      <c r="G19" s="42" t="s">
        <v>10</v>
      </c>
      <c r="H19" s="43" t="n">
        <f aca="false">VLOOKUP(G19,'Classifications (Reference Only'!$B$2:$C$8,2,0)</f>
        <v>3</v>
      </c>
      <c r="I19" s="42" t="s">
        <v>12</v>
      </c>
      <c r="J19" s="43" t="n">
        <f aca="false">VLOOKUP(I19,'Classifications (Reference Only'!$B$2:$C$8,2,0)</f>
        <v>4</v>
      </c>
    </row>
    <row r="20" customFormat="false" ht="12.8" hidden="false" customHeight="false" outlineLevel="0" collapsed="false">
      <c r="A20" s="14"/>
      <c r="B20" s="14" t="s">
        <v>60</v>
      </c>
      <c r="C20" s="42" t="s">
        <v>4</v>
      </c>
      <c r="D20" s="43" t="n">
        <f aca="false">VLOOKUP(C20,'Classifications (Reference Only'!$B$2:$C$8,2,0)</f>
        <v>0</v>
      </c>
      <c r="E20" s="42" t="s">
        <v>6</v>
      </c>
      <c r="F20" s="43" t="n">
        <f aca="false">VLOOKUP(E20,'Classifications (Reference Only'!$B$2:$C$8,2,0)</f>
        <v>1</v>
      </c>
      <c r="G20" s="42" t="s">
        <v>4</v>
      </c>
      <c r="H20" s="43" t="n">
        <f aca="false">VLOOKUP(G20,'Classifications (Reference Only'!$B$2:$C$8,2,0)</f>
        <v>0</v>
      </c>
      <c r="I20" s="42" t="s">
        <v>4</v>
      </c>
      <c r="J20" s="43" t="n">
        <f aca="false">VLOOKUP(I20,'Classifications (Reference Only'!$B$2:$C$8,2,0)</f>
        <v>0</v>
      </c>
    </row>
    <row r="21" customFormat="false" ht="12.8" hidden="false" customHeight="false" outlineLevel="0" collapsed="false">
      <c r="A21" s="14"/>
      <c r="B21" s="14" t="s">
        <v>61</v>
      </c>
      <c r="C21" s="42" t="s">
        <v>4</v>
      </c>
      <c r="D21" s="43" t="n">
        <f aca="false">VLOOKUP(C21,'Classifications (Reference Only'!$B$2:$C$8,2,0)</f>
        <v>0</v>
      </c>
      <c r="E21" s="42" t="s">
        <v>4</v>
      </c>
      <c r="F21" s="43" t="n">
        <f aca="false">VLOOKUP(E21,'Classifications (Reference Only'!$B$2:$C$8,2,0)</f>
        <v>0</v>
      </c>
      <c r="G21" s="42" t="s">
        <v>10</v>
      </c>
      <c r="H21" s="43" t="n">
        <f aca="false">VLOOKUP(G21,'Classifications (Reference Only'!$B$2:$C$8,2,0)</f>
        <v>3</v>
      </c>
      <c r="I21" s="42" t="s">
        <v>12</v>
      </c>
      <c r="J21" s="43" t="n">
        <f aca="false">VLOOKUP(I21,'Classifications (Reference Only'!$B$2:$C$8,2,0)</f>
        <v>4</v>
      </c>
    </row>
    <row r="22" customFormat="false" ht="12.8" hidden="false" customHeight="false" outlineLevel="0" collapsed="false">
      <c r="A22" s="14"/>
      <c r="B22" s="14" t="s">
        <v>62</v>
      </c>
      <c r="C22" s="42" t="s">
        <v>4</v>
      </c>
      <c r="D22" s="43" t="n">
        <f aca="false">VLOOKUP(C22,'Classifications (Reference Only'!$B$2:$C$8,2,0)</f>
        <v>0</v>
      </c>
      <c r="E22" s="42" t="s">
        <v>4</v>
      </c>
      <c r="F22" s="43" t="n">
        <f aca="false">VLOOKUP(E22,'Classifications (Reference Only'!$B$2:$C$8,2,0)</f>
        <v>0</v>
      </c>
      <c r="G22" s="42" t="s">
        <v>4</v>
      </c>
      <c r="H22" s="43" t="n">
        <f aca="false">VLOOKUP(G22,'Classifications (Reference Only'!$B$2:$C$8,2,0)</f>
        <v>0</v>
      </c>
      <c r="I22" s="42" t="s">
        <v>10</v>
      </c>
      <c r="J22" s="43" t="n">
        <f aca="false">VLOOKUP(I22,'Classifications (Reference Only'!$B$2:$C$8,2,0)</f>
        <v>3</v>
      </c>
    </row>
    <row r="23" customFormat="false" ht="12.8" hidden="false" customHeight="false" outlineLevel="0" collapsed="false">
      <c r="A23" s="14"/>
      <c r="B23" s="14"/>
      <c r="C23" s="44"/>
      <c r="D23" s="46"/>
      <c r="E23" s="44"/>
      <c r="F23" s="46"/>
      <c r="G23" s="44"/>
      <c r="H23" s="46"/>
      <c r="I23" s="44"/>
      <c r="J23" s="46"/>
    </row>
    <row r="24" customFormat="false" ht="12.8" hidden="false" customHeight="false" outlineLevel="0" collapsed="false">
      <c r="A24" s="14" t="s">
        <v>63</v>
      </c>
      <c r="B24" s="14"/>
      <c r="C24" s="44"/>
      <c r="D24" s="46"/>
      <c r="E24" s="44"/>
      <c r="F24" s="46"/>
      <c r="G24" s="44"/>
      <c r="H24" s="46"/>
      <c r="I24" s="44"/>
      <c r="J24" s="46"/>
    </row>
    <row r="25" customFormat="false" ht="12.8" hidden="false" customHeight="false" outlineLevel="0" collapsed="false">
      <c r="A25" s="14"/>
      <c r="B25" s="14" t="s">
        <v>64</v>
      </c>
      <c r="C25" s="42" t="s">
        <v>4</v>
      </c>
      <c r="D25" s="43" t="n">
        <f aca="false">VLOOKUP(C25,'Classifications (Reference Only'!$B$2:$C$8,2,0)</f>
        <v>0</v>
      </c>
      <c r="E25" s="42" t="s">
        <v>8</v>
      </c>
      <c r="F25" s="43" t="n">
        <f aca="false">VLOOKUP(E25,'Classifications (Reference Only'!$B$2:$C$8,2,0)</f>
        <v>2</v>
      </c>
      <c r="G25" s="42" t="s">
        <v>10</v>
      </c>
      <c r="H25" s="43" t="n">
        <f aca="false">VLOOKUP(G25,'Classifications (Reference Only'!$B$2:$C$8,2,0)</f>
        <v>3</v>
      </c>
      <c r="I25" s="42" t="s">
        <v>12</v>
      </c>
      <c r="J25" s="43" t="n">
        <f aca="false">VLOOKUP(I25,'Classifications (Reference Only'!$B$2:$C$8,2,0)</f>
        <v>4</v>
      </c>
    </row>
    <row r="26" customFormat="false" ht="12.8" hidden="false" customHeight="false" outlineLevel="0" collapsed="false">
      <c r="A26" s="14"/>
      <c r="B26" s="14" t="s">
        <v>65</v>
      </c>
      <c r="C26" s="42" t="s">
        <v>4</v>
      </c>
      <c r="D26" s="43" t="n">
        <f aca="false">VLOOKUP(C26,'Classifications (Reference Only'!$B$2:$C$8,2,0)</f>
        <v>0</v>
      </c>
      <c r="E26" s="42" t="s">
        <v>4</v>
      </c>
      <c r="F26" s="43" t="n">
        <f aca="false">VLOOKUP(E26,'Classifications (Reference Only'!$B$2:$C$8,2,0)</f>
        <v>0</v>
      </c>
      <c r="G26" s="42" t="s">
        <v>12</v>
      </c>
      <c r="H26" s="43" t="n">
        <f aca="false">VLOOKUP(G26,'Classifications (Reference Only'!$B$2:$C$8,2,0)</f>
        <v>4</v>
      </c>
      <c r="I26" s="42" t="s">
        <v>12</v>
      </c>
      <c r="J26" s="43" t="n">
        <f aca="false">VLOOKUP(I26,'Classifications (Reference Only'!$B$2:$C$8,2,0)</f>
        <v>4</v>
      </c>
    </row>
    <row r="27" customFormat="false" ht="12.8" hidden="false" customHeight="false" outlineLevel="0" collapsed="false">
      <c r="A27" s="14"/>
      <c r="B27" s="14" t="s">
        <v>66</v>
      </c>
      <c r="C27" s="42" t="s">
        <v>4</v>
      </c>
      <c r="D27" s="43" t="n">
        <f aca="false">VLOOKUP(C27,'Classifications (Reference Only'!$B$2:$C$8,2,0)</f>
        <v>0</v>
      </c>
      <c r="E27" s="42" t="s">
        <v>4</v>
      </c>
      <c r="F27" s="43" t="n">
        <f aca="false">VLOOKUP(E27,'Classifications (Reference Only'!$B$2:$C$8,2,0)</f>
        <v>0</v>
      </c>
      <c r="G27" s="42" t="s">
        <v>12</v>
      </c>
      <c r="H27" s="43" t="n">
        <f aca="false">VLOOKUP(G27,'Classifications (Reference Only'!$B$2:$C$8,2,0)</f>
        <v>4</v>
      </c>
      <c r="I27" s="42" t="s">
        <v>12</v>
      </c>
      <c r="J27" s="43" t="n">
        <f aca="false">VLOOKUP(I27,'Classifications (Reference Only'!$B$2:$C$8,2,0)</f>
        <v>4</v>
      </c>
    </row>
    <row r="28" customFormat="false" ht="12.8" hidden="false" customHeight="false" outlineLevel="0" collapsed="false">
      <c r="A28" s="14"/>
      <c r="B28" s="14" t="s">
        <v>67</v>
      </c>
      <c r="C28" s="42" t="s">
        <v>4</v>
      </c>
      <c r="D28" s="43" t="n">
        <f aca="false">VLOOKUP(C28,'Classifications (Reference Only'!$B$2:$C$8,2,0)</f>
        <v>0</v>
      </c>
      <c r="E28" s="42" t="s">
        <v>4</v>
      </c>
      <c r="F28" s="43" t="n">
        <f aca="false">VLOOKUP(E28,'Classifications (Reference Only'!$B$2:$C$8,2,0)</f>
        <v>0</v>
      </c>
      <c r="G28" s="42" t="s">
        <v>10</v>
      </c>
      <c r="H28" s="43" t="n">
        <f aca="false">VLOOKUP(G28,'Classifications (Reference Only'!$B$2:$C$8,2,0)</f>
        <v>3</v>
      </c>
      <c r="I28" s="42" t="s">
        <v>10</v>
      </c>
      <c r="J28" s="43" t="n">
        <f aca="false">VLOOKUP(I28,'Classifications (Reference Only'!$B$2:$C$8,2,0)</f>
        <v>3</v>
      </c>
    </row>
    <row r="29" customFormat="false" ht="12.8" hidden="false" customHeight="false" outlineLevel="0" collapsed="false">
      <c r="A29" s="14"/>
      <c r="B29" s="14" t="s">
        <v>68</v>
      </c>
      <c r="C29" s="42" t="s">
        <v>4</v>
      </c>
      <c r="D29" s="43" t="n">
        <f aca="false">VLOOKUP(C29,'Classifications (Reference Only'!$B$2:$C$8,2,0)</f>
        <v>0</v>
      </c>
      <c r="E29" s="42" t="s">
        <v>4</v>
      </c>
      <c r="F29" s="43" t="n">
        <f aca="false">VLOOKUP(E29,'Classifications (Reference Only'!$B$2:$C$8,2,0)</f>
        <v>0</v>
      </c>
      <c r="G29" s="42" t="s">
        <v>10</v>
      </c>
      <c r="H29" s="43" t="n">
        <f aca="false">VLOOKUP(G29,'Classifications (Reference Only'!$B$2:$C$8,2,0)</f>
        <v>3</v>
      </c>
      <c r="I29" s="42" t="s">
        <v>10</v>
      </c>
      <c r="J29" s="43" t="n">
        <f aca="false">VLOOKUP(I29,'Classifications (Reference Only'!$B$2:$C$8,2,0)</f>
        <v>3</v>
      </c>
    </row>
    <row r="30" customFormat="false" ht="12.8" hidden="false" customHeight="false" outlineLevel="0" collapsed="false">
      <c r="A30" s="14"/>
      <c r="B30" s="14"/>
      <c r="C30" s="44"/>
      <c r="D30" s="46"/>
      <c r="E30" s="44"/>
      <c r="F30" s="46"/>
      <c r="G30" s="44"/>
      <c r="H30" s="46"/>
      <c r="I30" s="44"/>
      <c r="J30" s="46"/>
    </row>
    <row r="31" customFormat="false" ht="12.8" hidden="false" customHeight="false" outlineLevel="0" collapsed="false">
      <c r="A31" s="14" t="s">
        <v>69</v>
      </c>
      <c r="B31" s="14"/>
      <c r="C31" s="44"/>
      <c r="D31" s="46"/>
      <c r="E31" s="44"/>
      <c r="F31" s="46"/>
      <c r="G31" s="44"/>
      <c r="H31" s="46"/>
      <c r="I31" s="44"/>
      <c r="J31" s="46"/>
    </row>
    <row r="32" customFormat="false" ht="12.8" hidden="false" customHeight="false" outlineLevel="0" collapsed="false">
      <c r="A32" s="14"/>
      <c r="B32" s="14" t="s">
        <v>70</v>
      </c>
      <c r="C32" s="42" t="s">
        <v>4</v>
      </c>
      <c r="D32" s="43" t="n">
        <f aca="false">VLOOKUP(C32,'Classifications (Reference Only'!$B$2:$C$8,2,0)</f>
        <v>0</v>
      </c>
      <c r="E32" s="42" t="s">
        <v>4</v>
      </c>
      <c r="F32" s="43" t="n">
        <f aca="false">VLOOKUP(E32,'Classifications (Reference Only'!$B$2:$C$8,2,0)</f>
        <v>0</v>
      </c>
      <c r="G32" s="42" t="s">
        <v>8</v>
      </c>
      <c r="H32" s="43" t="n">
        <f aca="false">VLOOKUP(G32,'Classifications (Reference Only'!$B$2:$C$8,2,0)</f>
        <v>2</v>
      </c>
      <c r="I32" s="42" t="s">
        <v>8</v>
      </c>
      <c r="J32" s="43" t="n">
        <f aca="false">VLOOKUP(I32,'Classifications (Reference Only'!$B$2:$C$8,2,0)</f>
        <v>2</v>
      </c>
    </row>
    <row r="33" customFormat="false" ht="12.8" hidden="false" customHeight="false" outlineLevel="0" collapsed="false">
      <c r="A33" s="14"/>
      <c r="B33" s="14"/>
      <c r="C33" s="44"/>
      <c r="D33" s="46"/>
      <c r="E33" s="44"/>
      <c r="F33" s="46"/>
      <c r="G33" s="44"/>
      <c r="H33" s="46"/>
      <c r="I33" s="44"/>
      <c r="J33" s="46"/>
    </row>
    <row r="34" customFormat="false" ht="12.8" hidden="false" customHeight="false" outlineLevel="0" collapsed="false">
      <c r="A34" s="14" t="s">
        <v>71</v>
      </c>
      <c r="B34" s="14"/>
      <c r="C34" s="44"/>
      <c r="D34" s="46"/>
      <c r="E34" s="44"/>
      <c r="F34" s="46"/>
      <c r="G34" s="44"/>
      <c r="H34" s="46"/>
      <c r="I34" s="44"/>
      <c r="J34" s="46"/>
    </row>
    <row r="35" customFormat="false" ht="12.8" hidden="false" customHeight="false" outlineLevel="0" collapsed="false">
      <c r="A35" s="14"/>
      <c r="B35" s="14" t="s">
        <v>72</v>
      </c>
      <c r="C35" s="42" t="s">
        <v>4</v>
      </c>
      <c r="D35" s="43" t="n">
        <f aca="false">VLOOKUP(C35,'Classifications (Reference Only'!$B$2:$C$8,2,0)</f>
        <v>0</v>
      </c>
      <c r="E35" s="42" t="s">
        <v>8</v>
      </c>
      <c r="F35" s="43" t="n">
        <f aca="false">VLOOKUP(E35,'Classifications (Reference Only'!$B$2:$C$8,2,0)</f>
        <v>2</v>
      </c>
      <c r="G35" s="42" t="s">
        <v>8</v>
      </c>
      <c r="H35" s="43" t="n">
        <f aca="false">VLOOKUP(G35,'Classifications (Reference Only'!$B$2:$C$8,2,0)</f>
        <v>2</v>
      </c>
      <c r="I35" s="42" t="s">
        <v>10</v>
      </c>
      <c r="J35" s="43" t="n">
        <f aca="false">VLOOKUP(I35,'Classifications (Reference Only'!$B$2:$C$8,2,0)</f>
        <v>3</v>
      </c>
    </row>
    <row r="36" customFormat="false" ht="12.8" hidden="false" customHeight="false" outlineLevel="0" collapsed="false">
      <c r="A36" s="14"/>
      <c r="B36" s="14" t="s">
        <v>73</v>
      </c>
      <c r="C36" s="42" t="s">
        <v>4</v>
      </c>
      <c r="D36" s="43" t="n">
        <f aca="false">VLOOKUP(C36,'Classifications (Reference Only'!$B$2:$C$8,2,0)</f>
        <v>0</v>
      </c>
      <c r="E36" s="42" t="s">
        <v>4</v>
      </c>
      <c r="F36" s="43" t="n">
        <f aca="false">VLOOKUP(E36,'Classifications (Reference Only'!$B$2:$C$8,2,0)</f>
        <v>0</v>
      </c>
      <c r="G36" s="42" t="s">
        <v>8</v>
      </c>
      <c r="H36" s="43" t="n">
        <f aca="false">VLOOKUP(G36,'Classifications (Reference Only'!$B$2:$C$8,2,0)</f>
        <v>2</v>
      </c>
      <c r="I36" s="42" t="s">
        <v>10</v>
      </c>
      <c r="J36" s="43" t="n">
        <f aca="false">VLOOKUP(I36,'Classifications (Reference Only'!$B$2:$C$8,2,0)</f>
        <v>3</v>
      </c>
    </row>
    <row r="37" customFormat="false" ht="12.8" hidden="false" customHeight="false" outlineLevel="0" collapsed="false">
      <c r="A37" s="14"/>
      <c r="B37" s="14" t="s">
        <v>74</v>
      </c>
      <c r="C37" s="42" t="s">
        <v>4</v>
      </c>
      <c r="D37" s="43" t="n">
        <f aca="false">VLOOKUP(C37,'Classifications (Reference Only'!$B$2:$C$8,2,0)</f>
        <v>0</v>
      </c>
      <c r="E37" s="42" t="s">
        <v>4</v>
      </c>
      <c r="F37" s="43" t="n">
        <f aca="false">VLOOKUP(E37,'Classifications (Reference Only'!$B$2:$C$8,2,0)</f>
        <v>0</v>
      </c>
      <c r="G37" s="42" t="s">
        <v>8</v>
      </c>
      <c r="H37" s="43" t="n">
        <f aca="false">VLOOKUP(G37,'Classifications (Reference Only'!$B$2:$C$8,2,0)</f>
        <v>2</v>
      </c>
      <c r="I37" s="42" t="s">
        <v>10</v>
      </c>
      <c r="J37" s="43" t="n">
        <f aca="false">VLOOKUP(I37,'Classifications (Reference Only'!$B$2:$C$8,2,0)</f>
        <v>3</v>
      </c>
    </row>
    <row r="38" customFormat="false" ht="12.8" hidden="false" customHeight="false" outlineLevel="0" collapsed="false">
      <c r="A38" s="14"/>
      <c r="B38" s="14" t="s">
        <v>75</v>
      </c>
      <c r="C38" s="42" t="s">
        <v>4</v>
      </c>
      <c r="D38" s="43" t="n">
        <f aca="false">VLOOKUP(C38,'Classifications (Reference Only'!$B$2:$C$8,2,0)</f>
        <v>0</v>
      </c>
      <c r="E38" s="42" t="s">
        <v>4</v>
      </c>
      <c r="F38" s="43" t="n">
        <f aca="false">VLOOKUP(E38,'Classifications (Reference Only'!$B$2:$C$8,2,0)</f>
        <v>0</v>
      </c>
      <c r="G38" s="42" t="s">
        <v>4</v>
      </c>
      <c r="H38" s="43" t="n">
        <f aca="false">VLOOKUP(G38,'Classifications (Reference Only'!$B$2:$C$8,2,0)</f>
        <v>0</v>
      </c>
      <c r="I38" s="42" t="s">
        <v>10</v>
      </c>
      <c r="J38" s="43" t="n">
        <f aca="false">VLOOKUP(I38,'Classifications (Reference Only'!$B$2:$C$8,2,0)</f>
        <v>3</v>
      </c>
    </row>
    <row r="39" customFormat="false" ht="12.8" hidden="false" customHeight="false" outlineLevel="0" collapsed="false">
      <c r="A39" s="14"/>
      <c r="B39" s="14" t="s">
        <v>76</v>
      </c>
      <c r="C39" s="42" t="s">
        <v>4</v>
      </c>
      <c r="D39" s="43" t="n">
        <f aca="false">VLOOKUP(C39,'Classifications (Reference Only'!$B$2:$C$8,2,0)</f>
        <v>0</v>
      </c>
      <c r="E39" s="42" t="s">
        <v>4</v>
      </c>
      <c r="F39" s="43" t="n">
        <f aca="false">VLOOKUP(E39,'Classifications (Reference Only'!$B$2:$C$8,2,0)</f>
        <v>0</v>
      </c>
      <c r="G39" s="42" t="s">
        <v>8</v>
      </c>
      <c r="H39" s="43" t="n">
        <f aca="false">VLOOKUP(G39,'Classifications (Reference Only'!$B$2:$C$8,2,0)</f>
        <v>2</v>
      </c>
      <c r="I39" s="42" t="s">
        <v>8</v>
      </c>
      <c r="J39" s="43" t="n">
        <f aca="false">VLOOKUP(I39,'Classifications (Reference Only'!$B$2:$C$8,2,0)</f>
        <v>2</v>
      </c>
    </row>
    <row r="40" customFormat="false" ht="12.8" hidden="false" customHeight="false" outlineLevel="0" collapsed="false">
      <c r="A40" s="14"/>
      <c r="B40" s="14"/>
      <c r="C40" s="44"/>
      <c r="D40" s="46"/>
      <c r="E40" s="44"/>
      <c r="F40" s="46"/>
      <c r="G40" s="44"/>
      <c r="H40" s="46"/>
      <c r="I40" s="44"/>
      <c r="J40" s="46"/>
    </row>
    <row r="41" customFormat="false" ht="12.8" hidden="false" customHeight="false" outlineLevel="0" collapsed="false">
      <c r="A41" s="14" t="s">
        <v>42</v>
      </c>
      <c r="B41" s="14"/>
      <c r="C41" s="44"/>
      <c r="D41" s="46"/>
      <c r="E41" s="44"/>
      <c r="F41" s="46"/>
      <c r="G41" s="44"/>
      <c r="H41" s="46"/>
      <c r="I41" s="44"/>
      <c r="J41" s="46"/>
    </row>
    <row r="42" customFormat="false" ht="12.8" hidden="false" customHeight="false" outlineLevel="0" collapsed="false">
      <c r="A42" s="14"/>
      <c r="B42" s="14" t="s">
        <v>77</v>
      </c>
      <c r="C42" s="42" t="s">
        <v>4</v>
      </c>
      <c r="D42" s="43" t="n">
        <f aca="false">VLOOKUP(C42,'Classifications (Reference Only'!$B$2:$C$8,2,0)</f>
        <v>0</v>
      </c>
      <c r="E42" s="42" t="s">
        <v>4</v>
      </c>
      <c r="F42" s="43" t="n">
        <f aca="false">VLOOKUP(E42,'Classifications (Reference Only'!$B$2:$C$8,2,0)</f>
        <v>0</v>
      </c>
      <c r="G42" s="42" t="s">
        <v>16</v>
      </c>
      <c r="H42" s="43" t="n">
        <f aca="false">VLOOKUP(G42,'Classifications (Reference Only'!$B$2:$C$8,2,0)</f>
        <v>-2</v>
      </c>
      <c r="I42" s="42" t="s">
        <v>8</v>
      </c>
      <c r="J42" s="43" t="n">
        <f aca="false">VLOOKUP(I42,'Classifications (Reference Only'!$B$2:$C$8,2,0)</f>
        <v>2</v>
      </c>
    </row>
    <row r="43" customFormat="false" ht="12.8" hidden="false" customHeight="false" outlineLevel="0" collapsed="false">
      <c r="A43" s="14"/>
      <c r="B43" s="14" t="s">
        <v>78</v>
      </c>
      <c r="C43" s="42" t="s">
        <v>4</v>
      </c>
      <c r="D43" s="43" t="n">
        <f aca="false">VLOOKUP(C43,'Classifications (Reference Only'!$B$2:$C$8,2,0)</f>
        <v>0</v>
      </c>
      <c r="E43" s="42" t="s">
        <v>4</v>
      </c>
      <c r="F43" s="43" t="n">
        <f aca="false">VLOOKUP(E43,'Classifications (Reference Only'!$B$2:$C$8,2,0)</f>
        <v>0</v>
      </c>
      <c r="G43" s="42" t="s">
        <v>8</v>
      </c>
      <c r="H43" s="43" t="n">
        <f aca="false">VLOOKUP(G43,'Classifications (Reference Only'!$B$2:$C$8,2,0)</f>
        <v>2</v>
      </c>
      <c r="I43" s="42" t="s">
        <v>8</v>
      </c>
      <c r="J43" s="43" t="n">
        <f aca="false">VLOOKUP(I43,'Classifications (Reference Only'!$B$2:$C$8,2,0)</f>
        <v>2</v>
      </c>
    </row>
    <row r="44" customFormat="false" ht="12.8" hidden="false" customHeight="false" outlineLevel="0" collapsed="false">
      <c r="A44" s="14"/>
      <c r="B44" s="14" t="s">
        <v>79</v>
      </c>
      <c r="C44" s="42" t="s">
        <v>4</v>
      </c>
      <c r="D44" s="43" t="n">
        <f aca="false">VLOOKUP(C44,'Classifications (Reference Only'!$B$2:$C$8,2,0)</f>
        <v>0</v>
      </c>
      <c r="E44" s="42" t="s">
        <v>4</v>
      </c>
      <c r="F44" s="43" t="n">
        <f aca="false">VLOOKUP(E44,'Classifications (Reference Only'!$B$2:$C$8,2,0)</f>
        <v>0</v>
      </c>
      <c r="G44" s="42" t="s">
        <v>4</v>
      </c>
      <c r="H44" s="43" t="n">
        <f aca="false">VLOOKUP(G44,'Classifications (Reference Only'!$B$2:$C$8,2,0)</f>
        <v>0</v>
      </c>
      <c r="I44" s="42" t="s">
        <v>8</v>
      </c>
      <c r="J44" s="43" t="n">
        <f aca="false">VLOOKUP(I44,'Classifications (Reference Only'!$B$2:$C$8,2,0)</f>
        <v>2</v>
      </c>
    </row>
    <row r="45" customFormat="false" ht="12.8" hidden="false" customHeight="false" outlineLevel="0" collapsed="false">
      <c r="A45" s="14"/>
      <c r="B45" s="14"/>
      <c r="C45" s="44"/>
      <c r="D45" s="46"/>
      <c r="E45" s="44"/>
      <c r="F45" s="46"/>
      <c r="G45" s="44"/>
      <c r="H45" s="46"/>
      <c r="I45" s="44"/>
      <c r="J45" s="46"/>
    </row>
    <row r="46" customFormat="false" ht="12.8" hidden="false" customHeight="false" outlineLevel="0" collapsed="false">
      <c r="A46" s="13" t="s">
        <v>80</v>
      </c>
      <c r="B46" s="13"/>
      <c r="C46" s="44"/>
      <c r="D46" s="46"/>
      <c r="E46" s="44"/>
      <c r="F46" s="46"/>
      <c r="G46" s="44"/>
      <c r="H46" s="46"/>
      <c r="I46" s="44"/>
      <c r="J46" s="46"/>
    </row>
    <row r="47" customFormat="false" ht="12.8" hidden="false" customHeight="false" outlineLevel="0" collapsed="false">
      <c r="A47" s="14" t="s">
        <v>81</v>
      </c>
      <c r="B47" s="18" t="s">
        <v>82</v>
      </c>
      <c r="C47" s="44"/>
      <c r="D47" s="46"/>
      <c r="E47" s="44"/>
      <c r="F47" s="46"/>
      <c r="G47" s="44"/>
      <c r="H47" s="46"/>
      <c r="I47" s="44"/>
      <c r="J47" s="46"/>
    </row>
    <row r="48" customFormat="false" ht="12.8" hidden="false" customHeight="false" outlineLevel="0" collapsed="false">
      <c r="A48" s="14" t="s">
        <v>46</v>
      </c>
      <c r="B48" s="14" t="s">
        <v>83</v>
      </c>
      <c r="C48" s="42" t="s">
        <v>8</v>
      </c>
      <c r="D48" s="43" t="n">
        <f aca="false">VLOOKUP(C48,'Classifications (Reference Only'!$B$2:$C$8,2,0)</f>
        <v>2</v>
      </c>
      <c r="E48" s="42" t="s">
        <v>8</v>
      </c>
      <c r="F48" s="43" t="n">
        <f aca="false">VLOOKUP(E48,'Classifications (Reference Only'!$B$2:$C$8,2,0)</f>
        <v>2</v>
      </c>
      <c r="G48" s="42" t="s">
        <v>6</v>
      </c>
      <c r="H48" s="43" t="n">
        <f aca="false">VLOOKUP(G48,'Classifications (Reference Only'!$B$2:$C$8,2,0)</f>
        <v>1</v>
      </c>
      <c r="I48" s="42" t="s">
        <v>6</v>
      </c>
      <c r="J48" s="43" t="n">
        <f aca="false">VLOOKUP(I48,'Classifications (Reference Only'!$B$2:$C$8,2,0)</f>
        <v>1</v>
      </c>
    </row>
    <row r="49" customFormat="false" ht="12.8" hidden="false" customHeight="false" outlineLevel="0" collapsed="false">
      <c r="A49" s="14" t="s">
        <v>84</v>
      </c>
      <c r="B49" s="14" t="s">
        <v>85</v>
      </c>
      <c r="C49" s="42" t="s">
        <v>4</v>
      </c>
      <c r="D49" s="43" t="n">
        <f aca="false">VLOOKUP(C49,'Classifications (Reference Only'!$B$2:$C$8,2,0)</f>
        <v>0</v>
      </c>
      <c r="E49" s="42" t="s">
        <v>10</v>
      </c>
      <c r="F49" s="43" t="n">
        <f aca="false">VLOOKUP(E49,'Classifications (Reference Only'!$B$2:$C$8,2,0)</f>
        <v>3</v>
      </c>
      <c r="G49" s="42" t="s">
        <v>6</v>
      </c>
      <c r="H49" s="43" t="n">
        <f aca="false">VLOOKUP(G49,'Classifications (Reference Only'!$B$2:$C$8,2,0)</f>
        <v>1</v>
      </c>
      <c r="I49" s="42" t="s">
        <v>6</v>
      </c>
      <c r="J49" s="43" t="n">
        <f aca="false">VLOOKUP(I49,'Classifications (Reference Only'!$B$2:$C$8,2,0)</f>
        <v>1</v>
      </c>
    </row>
    <row r="50" customFormat="false" ht="12.8" hidden="false" customHeight="false" outlineLevel="0" collapsed="false">
      <c r="A50" s="14" t="s">
        <v>42</v>
      </c>
      <c r="B50" s="14" t="s">
        <v>86</v>
      </c>
      <c r="C50" s="42" t="s">
        <v>4</v>
      </c>
      <c r="D50" s="43" t="n">
        <f aca="false">VLOOKUP(C50,'Classifications (Reference Only'!$B$2:$C$8,2,0)</f>
        <v>0</v>
      </c>
      <c r="E50" s="42" t="s">
        <v>4</v>
      </c>
      <c r="F50" s="43" t="n">
        <f aca="false">VLOOKUP(E50,'Classifications (Reference Only'!$B$2:$C$8,2,0)</f>
        <v>0</v>
      </c>
      <c r="G50" s="42" t="s">
        <v>16</v>
      </c>
      <c r="H50" s="43" t="n">
        <f aca="false">VLOOKUP(G50,'Classifications (Reference Only'!$B$2:$C$8,2,0)</f>
        <v>-2</v>
      </c>
      <c r="I50" s="42" t="s">
        <v>6</v>
      </c>
      <c r="J50" s="43" t="n">
        <f aca="false">VLOOKUP(I50,'Classifications (Reference Only'!$B$2:$C$8,2,0)</f>
        <v>1</v>
      </c>
    </row>
    <row r="51" customFormat="false" ht="12.8" hidden="false" customHeight="false" outlineLevel="0" collapsed="false">
      <c r="A51" s="14" t="s">
        <v>87</v>
      </c>
      <c r="B51" s="14" t="s">
        <v>88</v>
      </c>
      <c r="C51" s="42" t="s">
        <v>4</v>
      </c>
      <c r="D51" s="43" t="n">
        <f aca="false">VLOOKUP(C51,'Classifications (Reference Only'!$B$2:$C$8,2,0)</f>
        <v>0</v>
      </c>
      <c r="E51" s="42" t="s">
        <v>4</v>
      </c>
      <c r="F51" s="43" t="n">
        <f aca="false">VLOOKUP(E51,'Classifications (Reference Only'!$B$2:$C$8,2,0)</f>
        <v>0</v>
      </c>
      <c r="G51" s="48" t="s">
        <v>4</v>
      </c>
      <c r="H51" s="43" t="n">
        <f aca="false">VLOOKUP(G51,'Classifications (Reference Only'!$B$2:$C$8,2,0)</f>
        <v>0</v>
      </c>
      <c r="I51" s="42" t="s">
        <v>4</v>
      </c>
      <c r="J51" s="43" t="n">
        <f aca="false">VLOOKUP(I51,'Classifications (Reference Only'!$B$2:$C$8,2,0)</f>
        <v>0</v>
      </c>
    </row>
    <row r="52" customFormat="false" ht="12.8" hidden="false" customHeight="false" outlineLevel="0" collapsed="false">
      <c r="A52" s="18"/>
      <c r="B52" s="18"/>
      <c r="C52" s="18"/>
      <c r="D52" s="18"/>
      <c r="E52" s="18"/>
      <c r="F52" s="18"/>
      <c r="G52" s="18"/>
      <c r="H52" s="18"/>
      <c r="I52" s="18"/>
      <c r="J52" s="18"/>
    </row>
    <row r="53" customFormat="false" ht="12.8" hidden="false" customHeight="false" outlineLevel="0" collapsed="false">
      <c r="A53" s="19" t="s">
        <v>89</v>
      </c>
      <c r="B53" s="19"/>
      <c r="C53" s="19" t="s">
        <v>38</v>
      </c>
      <c r="D53" s="19"/>
      <c r="E53" s="19" t="s">
        <v>40</v>
      </c>
      <c r="F53" s="19"/>
      <c r="G53" s="19" t="s">
        <v>42</v>
      </c>
      <c r="H53" s="19"/>
      <c r="I53" s="20" t="s">
        <v>44</v>
      </c>
      <c r="J53" s="20"/>
    </row>
    <row r="54" customFormat="false" ht="12.8" hidden="false" customHeight="false" outlineLevel="0" collapsed="false">
      <c r="A54" s="19" t="s">
        <v>90</v>
      </c>
      <c r="B54" s="19"/>
      <c r="C54" s="21" t="n">
        <v>0</v>
      </c>
      <c r="D54" s="21"/>
      <c r="E54" s="21" t="n">
        <v>0</v>
      </c>
      <c r="F54" s="21"/>
      <c r="G54" s="21" t="n">
        <v>1</v>
      </c>
      <c r="H54" s="21"/>
      <c r="I54" s="21" t="n">
        <v>1</v>
      </c>
      <c r="J54" s="21"/>
    </row>
    <row r="55" customFormat="false" ht="12.8" hidden="false" customHeight="false" outlineLevel="0" collapsed="false">
      <c r="A55" s="22"/>
      <c r="B55" s="18"/>
      <c r="C55" s="22"/>
      <c r="D55" s="18"/>
      <c r="E55" s="22"/>
      <c r="F55" s="18"/>
      <c r="G55" s="22"/>
      <c r="H55" s="18"/>
      <c r="I55" s="23"/>
      <c r="J55" s="14"/>
    </row>
    <row r="56" customFormat="false" ht="12.8" hidden="false" customHeight="false" outlineLevel="0" collapsed="false">
      <c r="A56" s="22"/>
      <c r="B56" s="18"/>
      <c r="C56" s="22"/>
      <c r="D56" s="18"/>
      <c r="E56" s="22"/>
      <c r="F56" s="18"/>
      <c r="G56" s="22"/>
      <c r="H56" s="18"/>
      <c r="I56" s="23"/>
      <c r="J56" s="14"/>
    </row>
    <row r="57" customFormat="false" ht="12.8" hidden="false" customHeight="false" outlineLevel="0" collapsed="false">
      <c r="A57" s="24" t="s">
        <v>91</v>
      </c>
      <c r="B57" s="24"/>
      <c r="C57" s="24"/>
      <c r="D57" s="24"/>
      <c r="E57" s="24"/>
      <c r="F57" s="24"/>
      <c r="G57" s="24"/>
      <c r="H57" s="24"/>
      <c r="I57" s="24"/>
      <c r="J57" s="24"/>
    </row>
    <row r="58" customFormat="false" ht="12.8" hidden="false" customHeight="false" outlineLevel="0" collapsed="false">
      <c r="A58" s="25"/>
      <c r="B58" s="14"/>
      <c r="C58" s="26" t="s">
        <v>37</v>
      </c>
      <c r="D58" s="26"/>
      <c r="E58" s="26"/>
      <c r="F58" s="26"/>
      <c r="G58" s="26"/>
      <c r="H58" s="26"/>
      <c r="I58" s="26"/>
      <c r="J58" s="26"/>
    </row>
    <row r="59" customFormat="false" ht="12.8" hidden="false" customHeight="false" outlineLevel="0" collapsed="false">
      <c r="A59" s="25"/>
      <c r="B59" s="14"/>
      <c r="C59" s="19" t="s">
        <v>38</v>
      </c>
      <c r="D59" s="19"/>
      <c r="E59" s="19" t="s">
        <v>40</v>
      </c>
      <c r="F59" s="19"/>
      <c r="G59" s="19" t="s">
        <v>42</v>
      </c>
      <c r="H59" s="19"/>
      <c r="I59" s="27" t="s">
        <v>44</v>
      </c>
      <c r="J59" s="27"/>
    </row>
    <row r="60" customFormat="false" ht="12.8" hidden="false" customHeight="true" outlineLevel="0" collapsed="false">
      <c r="A60" s="28" t="s">
        <v>92</v>
      </c>
      <c r="B60" s="28"/>
      <c r="C60" s="29" t="n">
        <f aca="false">100*C54/SUM($C$54:$I$54)</f>
        <v>0</v>
      </c>
      <c r="D60" s="29"/>
      <c r="E60" s="29" t="n">
        <f aca="false">100*E54/SUM($C$54:$I$54)</f>
        <v>0</v>
      </c>
      <c r="F60" s="29"/>
      <c r="G60" s="29" t="n">
        <f aca="false">100*G54/SUM($C$54:$I$54)</f>
        <v>50</v>
      </c>
      <c r="H60" s="29"/>
      <c r="I60" s="30" t="n">
        <f aca="false">100*I54/SUM($C$54:$I$54)</f>
        <v>50</v>
      </c>
      <c r="J60" s="30"/>
    </row>
    <row r="61" customFormat="false" ht="12.8" hidden="false" customHeight="false" outlineLevel="0" collapsed="false">
      <c r="A61" s="31" t="s">
        <v>93</v>
      </c>
      <c r="B61" s="31"/>
      <c r="C61" s="18"/>
      <c r="D61" s="18"/>
      <c r="E61" s="18"/>
      <c r="F61" s="18"/>
      <c r="G61" s="18"/>
      <c r="H61" s="14"/>
      <c r="I61" s="18"/>
      <c r="J61" s="32"/>
    </row>
    <row r="62" customFormat="false" ht="12.8" hidden="false" customHeight="false" outlineLevel="0" collapsed="false">
      <c r="A62" s="33"/>
      <c r="B62" s="34" t="s">
        <v>94</v>
      </c>
      <c r="C62" s="19" t="n">
        <f aca="false">COUNTIF(C4:C50,"&lt;&gt;Impossible")-COUNTIFS(C4:C50,"&lt;&gt;[:alpha:]*")</f>
        <v>3</v>
      </c>
      <c r="D62" s="19"/>
      <c r="E62" s="19" t="n">
        <f aca="false">COUNTIF(E4:E50,"&lt;&gt;Impossible")-COUNTIFS(E4:E50,"&lt;&gt;[:alpha:]*")</f>
        <v>13</v>
      </c>
      <c r="F62" s="19"/>
      <c r="G62" s="19" t="n">
        <f aca="false">COUNTIF(G4:G50,"&lt;&gt;Impossible")-COUNTIFS(G4:G50,"&lt;&gt;[:alpha:]*")</f>
        <v>24</v>
      </c>
      <c r="H62" s="19"/>
      <c r="I62" s="27" t="n">
        <f aca="false">COUNTIF(I4:I50,"&lt;&gt;Impossible")-COUNTIFS(I4:I50,"&lt;&gt;[:alpha:]*")</f>
        <v>28</v>
      </c>
      <c r="J62" s="27"/>
    </row>
    <row r="63" customFormat="false" ht="12.8" hidden="false" customHeight="false" outlineLevel="0" collapsed="false">
      <c r="A63" s="33"/>
      <c r="B63" s="34" t="s">
        <v>95</v>
      </c>
      <c r="C63" s="35" t="n">
        <f aca="false">100*C62/SUM($C$62:$I$62)</f>
        <v>4.41176470588235</v>
      </c>
      <c r="D63" s="35"/>
      <c r="E63" s="35" t="n">
        <f aca="false">100*E62/SUM($C$62:$I$62)</f>
        <v>19.1176470588235</v>
      </c>
      <c r="F63" s="35"/>
      <c r="G63" s="35" t="n">
        <f aca="false">100*G62/SUM($C$62:$I$62)</f>
        <v>35.2941176470588</v>
      </c>
      <c r="H63" s="35"/>
      <c r="I63" s="30" t="n">
        <f aca="false">100*I62/SUM($C$62:$I$62)</f>
        <v>41.1764705882353</v>
      </c>
      <c r="J63" s="30"/>
    </row>
    <row r="64" customFormat="false" ht="12.8" hidden="false" customHeight="false" outlineLevel="0" collapsed="false">
      <c r="A64" s="33"/>
      <c r="B64" s="34"/>
      <c r="C64" s="35"/>
      <c r="D64" s="36"/>
      <c r="E64" s="35"/>
      <c r="F64" s="36"/>
      <c r="G64" s="35"/>
      <c r="H64" s="36"/>
      <c r="I64" s="35"/>
      <c r="J64" s="37"/>
    </row>
    <row r="65" customFormat="false" ht="12.8" hidden="false" customHeight="false" outlineLevel="0" collapsed="false">
      <c r="A65" s="31" t="s">
        <v>96</v>
      </c>
      <c r="B65" s="31"/>
      <c r="C65" s="29" t="n">
        <f aca="false">(C60+C63)</f>
        <v>4.41176470588235</v>
      </c>
      <c r="D65" s="29"/>
      <c r="E65" s="29" t="n">
        <f aca="false">(E60+E63)</f>
        <v>19.1176470588235</v>
      </c>
      <c r="F65" s="29"/>
      <c r="G65" s="29" t="n">
        <f aca="false">(G60+G63)</f>
        <v>85.2941176470588</v>
      </c>
      <c r="H65" s="29"/>
      <c r="I65" s="30" t="n">
        <f aca="false">(I60+I63)</f>
        <v>91.1764705882353</v>
      </c>
      <c r="J65" s="30"/>
    </row>
    <row r="66" customFormat="false" ht="12.8" hidden="false" customHeight="false" outlineLevel="0" collapsed="false">
      <c r="A66" s="31" t="s">
        <v>97</v>
      </c>
      <c r="B66" s="31"/>
      <c r="C66" s="29" t="n">
        <f aca="false">ABS(C63-C60)</f>
        <v>4.41176470588235</v>
      </c>
      <c r="D66" s="29"/>
      <c r="E66" s="29" t="n">
        <f aca="false">ABS(E63-E60)</f>
        <v>19.1176470588235</v>
      </c>
      <c r="F66" s="29"/>
      <c r="G66" s="29" t="n">
        <f aca="false">ABS(G63-G60)</f>
        <v>14.7058823529412</v>
      </c>
      <c r="H66" s="29"/>
      <c r="I66" s="30" t="n">
        <f aca="false">ABS(I63-I60)</f>
        <v>8.8235294117647</v>
      </c>
      <c r="J66" s="30"/>
    </row>
    <row r="67" customFormat="false" ht="12.8" hidden="false" customHeight="false" outlineLevel="0" collapsed="false">
      <c r="A67" s="31" t="s">
        <v>98</v>
      </c>
      <c r="B67" s="31"/>
      <c r="C67" s="29" t="n">
        <f aca="false">1-C66/C65</f>
        <v>0</v>
      </c>
      <c r="D67" s="29"/>
      <c r="E67" s="29" t="n">
        <f aca="false">1-E66/E65</f>
        <v>0</v>
      </c>
      <c r="F67" s="29"/>
      <c r="G67" s="29" t="n">
        <f aca="false">1-G66/G65</f>
        <v>0.827586206896552</v>
      </c>
      <c r="H67" s="29"/>
      <c r="I67" s="30" t="n">
        <f aca="false">1-I66/I65</f>
        <v>0.903225806451613</v>
      </c>
      <c r="J67" s="30"/>
    </row>
    <row r="68" customFormat="false" ht="12.8" hidden="false" customHeight="false" outlineLevel="0" collapsed="false">
      <c r="A68" s="25"/>
      <c r="B68" s="18"/>
      <c r="C68" s="29"/>
      <c r="D68" s="38"/>
      <c r="E68" s="29"/>
      <c r="F68" s="38"/>
      <c r="G68" s="29"/>
      <c r="H68" s="38"/>
      <c r="I68" s="29"/>
      <c r="J68" s="37"/>
    </row>
    <row r="69" customFormat="false" ht="12.8" hidden="false" customHeight="false" outlineLevel="0" collapsed="false">
      <c r="A69" s="39" t="s">
        <v>99</v>
      </c>
      <c r="B69" s="39"/>
      <c r="C69" s="29" t="n">
        <f aca="false">SUM(D4:D50)</f>
        <v>6</v>
      </c>
      <c r="D69" s="29"/>
      <c r="E69" s="29" t="n">
        <f aca="false">SUM(F4:F50)</f>
        <v>29</v>
      </c>
      <c r="F69" s="29"/>
      <c r="G69" s="29" t="n">
        <f aca="false">SUM(H4:H50)</f>
        <v>52</v>
      </c>
      <c r="H69" s="29"/>
      <c r="I69" s="30" t="n">
        <f aca="false">SUM(J4:J50)</f>
        <v>77</v>
      </c>
      <c r="J69" s="30"/>
    </row>
    <row r="70" customFormat="false" ht="12.8" hidden="false" customHeight="false" outlineLevel="0" collapsed="false">
      <c r="A70" s="39" t="s">
        <v>100</v>
      </c>
      <c r="B70" s="39"/>
      <c r="C70" s="29" t="n">
        <f aca="false">C69*C67</f>
        <v>0</v>
      </c>
      <c r="D70" s="29"/>
      <c r="E70" s="29" t="n">
        <f aca="false">E69*E67</f>
        <v>0</v>
      </c>
      <c r="F70" s="29"/>
      <c r="G70" s="29" t="n">
        <f aca="false">G69*G67</f>
        <v>43.0344827586207</v>
      </c>
      <c r="H70" s="29"/>
      <c r="I70" s="30" t="n">
        <f aca="false">I69*I67</f>
        <v>69.5483870967742</v>
      </c>
      <c r="J70" s="30"/>
    </row>
    <row r="71" customFormat="false" ht="12.8" hidden="false" customHeight="false" outlineLevel="0" collapsed="false">
      <c r="A71" s="33"/>
      <c r="B71" s="18"/>
      <c r="C71" s="22"/>
      <c r="D71" s="18"/>
      <c r="E71" s="22"/>
      <c r="F71" s="18"/>
      <c r="G71" s="22"/>
      <c r="H71" s="18"/>
      <c r="I71" s="22"/>
      <c r="J71" s="32"/>
    </row>
    <row r="72" customFormat="false" ht="12.8" hidden="false" customHeight="true" outlineLevel="0" collapsed="false">
      <c r="A72" s="40" t="s">
        <v>101</v>
      </c>
      <c r="B72" s="40"/>
      <c r="C72" s="41" t="n">
        <f aca="false">SUM(C70:I70)</f>
        <v>112.582869855395</v>
      </c>
      <c r="D72" s="41"/>
      <c r="E72" s="41"/>
      <c r="F72" s="41"/>
      <c r="G72" s="41"/>
      <c r="H72" s="41"/>
      <c r="I72" s="41"/>
      <c r="J72" s="41"/>
    </row>
  </sheetData>
  <mergeCells count="61">
    <mergeCell ref="A1:A2"/>
    <mergeCell ref="B1:B2"/>
    <mergeCell ref="C1:J1"/>
    <mergeCell ref="A46:B46"/>
    <mergeCell ref="A53:B53"/>
    <mergeCell ref="C53:D53"/>
    <mergeCell ref="E53:F53"/>
    <mergeCell ref="G53:H53"/>
    <mergeCell ref="I53:J53"/>
    <mergeCell ref="A54:B54"/>
    <mergeCell ref="C54:D54"/>
    <mergeCell ref="E54:F54"/>
    <mergeCell ref="G54:H54"/>
    <mergeCell ref="I54:J54"/>
    <mergeCell ref="A57:J57"/>
    <mergeCell ref="C58:J58"/>
    <mergeCell ref="C59:D59"/>
    <mergeCell ref="E59:F59"/>
    <mergeCell ref="G59:H59"/>
    <mergeCell ref="I59:J59"/>
    <mergeCell ref="A60:B60"/>
    <mergeCell ref="C60:D60"/>
    <mergeCell ref="E60:F60"/>
    <mergeCell ref="G60:H60"/>
    <mergeCell ref="I60:J60"/>
    <mergeCell ref="A61:B61"/>
    <mergeCell ref="C62:D62"/>
    <mergeCell ref="E62:F62"/>
    <mergeCell ref="G62:H62"/>
    <mergeCell ref="I62:J62"/>
    <mergeCell ref="C63:D63"/>
    <mergeCell ref="E63:F63"/>
    <mergeCell ref="G63:H63"/>
    <mergeCell ref="I63:J63"/>
    <mergeCell ref="A65:B65"/>
    <mergeCell ref="C65:D65"/>
    <mergeCell ref="E65:F65"/>
    <mergeCell ref="G65:H65"/>
    <mergeCell ref="I65:J65"/>
    <mergeCell ref="A66:B66"/>
    <mergeCell ref="C66:D66"/>
    <mergeCell ref="E66:F66"/>
    <mergeCell ref="G66:H66"/>
    <mergeCell ref="I66:J66"/>
    <mergeCell ref="A67:B67"/>
    <mergeCell ref="C67:D67"/>
    <mergeCell ref="E67:F67"/>
    <mergeCell ref="G67:H67"/>
    <mergeCell ref="I67:J67"/>
    <mergeCell ref="A69:B69"/>
    <mergeCell ref="C69:D69"/>
    <mergeCell ref="E69:F69"/>
    <mergeCell ref="G69:H69"/>
    <mergeCell ref="I69:J69"/>
    <mergeCell ref="A70:B70"/>
    <mergeCell ref="C70:D70"/>
    <mergeCell ref="E70:F70"/>
    <mergeCell ref="G70:H70"/>
    <mergeCell ref="I70:J70"/>
    <mergeCell ref="A72:B72"/>
    <mergeCell ref="C72:J72"/>
  </mergeCells>
  <dataValidations count="2">
    <dataValidation allowBlank="true" errorStyle="stop" operator="equal" showDropDown="false" showErrorMessage="true" showInputMessage="false" sqref="C51 E51 G51 I51" type="list">
      <formula1>'Classifications (Reference Only'!$B$2:$B$8</formula1>
      <formula2>0</formula2>
    </dataValidation>
    <dataValidation allowBlank="true" errorStyle="stop" operator="equal" showDropDown="false" showErrorMessage="true" showInputMessage="false" sqref="C4 E4 G4 I4 C7:C11 E7:E11 G7:G11 I7:I11 C14:C16 E14:E16 G14:G16 I14:I16 C19:C22 E19:E22 G19:G22 I19:I22 C25:C29 E25:E29 G25:G29 I25:I29 C32 E32 G32 I32 C35:C39 E35:E39 G35:G39 I35:I39 C42:C45 E42:E45 G42:G45 I42:I45 C48:C50 E48:E50 G48:G50 I48:I50" type="list">
      <formula1>'Competitivity Worksheet (Change'!$B$2:$B$8</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56</TotalTime>
  <Application>LibreOffice/7.1.3.2$Windows_X86_64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2024-06-19T18:25:16Z</dcterms:modified>
  <cp:revision>27</cp:revision>
  <dc:subject/>
  <dc:title/>
</cp:coreProperties>
</file>