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7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P20" i="1" l="1"/>
  <c r="P21" i="1"/>
  <c r="P22" i="1"/>
  <c r="P19" i="1"/>
  <c r="L6" i="1"/>
  <c r="L22" i="1"/>
  <c r="L21" i="1"/>
  <c r="L20" i="1"/>
  <c r="L19" i="1"/>
  <c r="L3" i="1"/>
  <c r="L14" i="1"/>
  <c r="L12" i="1"/>
  <c r="H19" i="1"/>
  <c r="H20" i="1"/>
  <c r="H21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  <c r="K3" i="1" l="1"/>
  <c r="K5" i="1"/>
  <c r="K4" i="1"/>
  <c r="L4" i="1" s="1"/>
  <c r="K12" i="1"/>
  <c r="M12" i="1" s="1"/>
  <c r="K14" i="1"/>
  <c r="M14" i="1" s="1"/>
  <c r="K21" i="1" l="1"/>
  <c r="M21" i="1" s="1"/>
  <c r="K20" i="1"/>
  <c r="M20" i="1" s="1"/>
  <c r="K22" i="1"/>
  <c r="M22" i="1" s="1"/>
  <c r="K19" i="1"/>
  <c r="M19" i="1" s="1"/>
  <c r="L5" i="1"/>
  <c r="N20" i="1" l="1"/>
  <c r="O20" i="1" s="1"/>
  <c r="N21" i="1"/>
  <c r="O21" i="1" s="1"/>
  <c r="N22" i="1"/>
  <c r="O22" i="1" s="1"/>
  <c r="N19" i="1"/>
  <c r="O19" i="1" s="1"/>
</calcChain>
</file>

<file path=xl/sharedStrings.xml><?xml version="1.0" encoding="utf-8"?>
<sst xmlns="http://schemas.openxmlformats.org/spreadsheetml/2006/main" count="11" uniqueCount="11">
  <si>
    <t>X=</t>
  </si>
  <si>
    <t>1g</t>
  </si>
  <si>
    <t>g</t>
  </si>
  <si>
    <t>repos_acc_top</t>
  </si>
  <si>
    <t>repos_acc_bot</t>
  </si>
  <si>
    <t>signe</t>
  </si>
  <si>
    <t>tout  à 1</t>
  </si>
  <si>
    <t>4g</t>
  </si>
  <si>
    <t>2g</t>
  </si>
  <si>
    <t>g(+)</t>
  </si>
  <si>
    <t>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</si>
</sst>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7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74" fontId="0" fillId="2" borderId="0" xfId="1" applyNumberFormat="1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workbookViewId="0">
      <selection activeCell="J28" sqref="J28"/>
    </sheetView>
  </sheetViews>
  <sheetFormatPr baseColWidth="10" defaultRowHeight="15" x14ac:dyDescent="0.25"/>
  <cols>
    <col min="10" max="10" width="13.7109375" bestFit="1" customWidth="1"/>
    <col min="12" max="12" width="13.5703125" bestFit="1" customWidth="1"/>
    <col min="15" max="16" width="12.7109375" bestFit="1" customWidth="1"/>
  </cols>
  <sheetData>
    <row r="2" spans="1:14" x14ac:dyDescent="0.25">
      <c r="D2" s="1" t="s">
        <v>0</v>
      </c>
      <c r="E2" s="2">
        <v>32768</v>
      </c>
      <c r="J2" s="6" t="s">
        <v>2</v>
      </c>
    </row>
    <row r="3" spans="1:14" x14ac:dyDescent="0.25">
      <c r="A3">
        <v>32768</v>
      </c>
      <c r="B3">
        <f>A3+$E$2</f>
        <v>65536</v>
      </c>
      <c r="F3">
        <v>0</v>
      </c>
      <c r="H3">
        <f>2^F3</f>
        <v>1</v>
      </c>
      <c r="J3" s="1">
        <v>8</v>
      </c>
      <c r="K3" s="3">
        <f>J3*$K$6</f>
        <v>80</v>
      </c>
      <c r="L3" s="3">
        <f>SUM(H3:H22)</f>
        <v>1048575</v>
      </c>
      <c r="M3" t="s">
        <v>6</v>
      </c>
    </row>
    <row r="4" spans="1:14" x14ac:dyDescent="0.25">
      <c r="A4">
        <v>30000</v>
      </c>
      <c r="B4">
        <f t="shared" ref="B4:B35" si="0">A4+$E$2</f>
        <v>62768</v>
      </c>
      <c r="F4">
        <v>1</v>
      </c>
      <c r="H4">
        <f t="shared" ref="H4:H23" si="1">2^F4</f>
        <v>2</v>
      </c>
      <c r="J4" s="1">
        <v>4</v>
      </c>
      <c r="K4" s="3">
        <f t="shared" ref="K4:K5" si="2">J4*$K$6</f>
        <v>40</v>
      </c>
      <c r="L4" s="4">
        <f>$L$3*K4/$K$3</f>
        <v>524287.5</v>
      </c>
    </row>
    <row r="5" spans="1:14" x14ac:dyDescent="0.25">
      <c r="A5">
        <v>28000</v>
      </c>
      <c r="B5">
        <f t="shared" si="0"/>
        <v>60768</v>
      </c>
      <c r="F5">
        <v>2</v>
      </c>
      <c r="H5">
        <f t="shared" si="1"/>
        <v>4</v>
      </c>
      <c r="J5" s="1">
        <v>2</v>
      </c>
      <c r="K5" s="3">
        <f t="shared" si="2"/>
        <v>20</v>
      </c>
      <c r="L5" s="4">
        <f t="shared" ref="L5:L6" si="3">$L$3*K5/$K$3</f>
        <v>262143.75</v>
      </c>
    </row>
    <row r="6" spans="1:14" x14ac:dyDescent="0.25">
      <c r="A6">
        <v>26000</v>
      </c>
      <c r="B6">
        <f t="shared" si="0"/>
        <v>58768</v>
      </c>
      <c r="F6">
        <v>3</v>
      </c>
      <c r="H6">
        <f t="shared" si="1"/>
        <v>8</v>
      </c>
      <c r="J6" s="1">
        <v>1</v>
      </c>
      <c r="K6" s="3">
        <v>10</v>
      </c>
      <c r="L6" s="4">
        <f>$L$3*K6/$K$3</f>
        <v>131071.875</v>
      </c>
    </row>
    <row r="7" spans="1:14" x14ac:dyDescent="0.25">
      <c r="A7">
        <v>24000</v>
      </c>
      <c r="B7">
        <f t="shared" si="0"/>
        <v>56768</v>
      </c>
      <c r="F7">
        <v>4</v>
      </c>
      <c r="H7">
        <f t="shared" si="1"/>
        <v>16</v>
      </c>
    </row>
    <row r="8" spans="1:14" x14ac:dyDescent="0.25">
      <c r="A8">
        <v>22000</v>
      </c>
      <c r="B8">
        <f t="shared" si="0"/>
        <v>54768</v>
      </c>
      <c r="F8">
        <v>5</v>
      </c>
      <c r="H8">
        <f t="shared" si="1"/>
        <v>32</v>
      </c>
    </row>
    <row r="9" spans="1:14" x14ac:dyDescent="0.25">
      <c r="A9">
        <v>20000</v>
      </c>
      <c r="B9">
        <f t="shared" si="0"/>
        <v>52768</v>
      </c>
      <c r="F9">
        <v>6</v>
      </c>
      <c r="H9">
        <f t="shared" si="1"/>
        <v>64</v>
      </c>
    </row>
    <row r="10" spans="1:14" x14ac:dyDescent="0.25">
      <c r="A10">
        <v>18000</v>
      </c>
      <c r="B10">
        <f t="shared" si="0"/>
        <v>50768</v>
      </c>
      <c r="F10">
        <v>7</v>
      </c>
      <c r="H10">
        <f t="shared" si="1"/>
        <v>128</v>
      </c>
    </row>
    <row r="11" spans="1:14" x14ac:dyDescent="0.25">
      <c r="A11">
        <v>16000</v>
      </c>
      <c r="B11">
        <f t="shared" si="0"/>
        <v>48768</v>
      </c>
      <c r="F11">
        <v>8</v>
      </c>
      <c r="H11">
        <f t="shared" si="1"/>
        <v>256</v>
      </c>
    </row>
    <row r="12" spans="1:14" x14ac:dyDescent="0.25">
      <c r="A12">
        <v>14000</v>
      </c>
      <c r="B12">
        <f t="shared" si="0"/>
        <v>46768</v>
      </c>
      <c r="F12">
        <v>9</v>
      </c>
      <c r="H12">
        <f t="shared" si="1"/>
        <v>512</v>
      </c>
      <c r="J12" t="s">
        <v>3</v>
      </c>
      <c r="K12">
        <f>L12*$K$3/$L$3</f>
        <v>9.3750089407052428</v>
      </c>
      <c r="L12">
        <f>SUM(H16:H19)</f>
        <v>122880</v>
      </c>
      <c r="M12" s="9">
        <f>K12/$K$6</f>
        <v>0.93750089407052428</v>
      </c>
      <c r="N12" s="7" t="s">
        <v>9</v>
      </c>
    </row>
    <row r="13" spans="1:14" x14ac:dyDescent="0.25">
      <c r="A13">
        <v>12000</v>
      </c>
      <c r="B13">
        <f t="shared" si="0"/>
        <v>44768</v>
      </c>
      <c r="F13">
        <v>10</v>
      </c>
      <c r="H13">
        <f t="shared" si="1"/>
        <v>1024</v>
      </c>
      <c r="M13" s="10"/>
      <c r="N13" s="8"/>
    </row>
    <row r="14" spans="1:14" x14ac:dyDescent="0.25">
      <c r="A14">
        <v>10000</v>
      </c>
      <c r="B14">
        <f t="shared" si="0"/>
        <v>42768</v>
      </c>
      <c r="F14">
        <v>11</v>
      </c>
      <c r="H14">
        <f t="shared" si="1"/>
        <v>2048</v>
      </c>
      <c r="J14" t="s">
        <v>4</v>
      </c>
      <c r="K14">
        <f>L14*$K$3/$L$3</f>
        <v>10.000009536752259</v>
      </c>
      <c r="L14">
        <f>H20</f>
        <v>131072</v>
      </c>
      <c r="M14" s="9">
        <f t="shared" ref="M13:M30" si="4">K14/$K$6</f>
        <v>1.0000009536752259</v>
      </c>
      <c r="N14" s="7" t="s">
        <v>10</v>
      </c>
    </row>
    <row r="15" spans="1:14" x14ac:dyDescent="0.25">
      <c r="A15">
        <v>8000</v>
      </c>
      <c r="B15">
        <f t="shared" si="0"/>
        <v>40768</v>
      </c>
      <c r="F15">
        <v>12</v>
      </c>
      <c r="H15">
        <f t="shared" si="1"/>
        <v>4096</v>
      </c>
      <c r="M15" s="9"/>
    </row>
    <row r="16" spans="1:14" x14ac:dyDescent="0.25">
      <c r="A16">
        <v>6000</v>
      </c>
      <c r="B16">
        <f t="shared" si="0"/>
        <v>38768</v>
      </c>
      <c r="F16">
        <v>13</v>
      </c>
      <c r="H16">
        <f t="shared" si="1"/>
        <v>8192</v>
      </c>
      <c r="M16" s="9"/>
    </row>
    <row r="17" spans="1:16" x14ac:dyDescent="0.25">
      <c r="A17">
        <v>4000</v>
      </c>
      <c r="B17">
        <f t="shared" si="0"/>
        <v>36768</v>
      </c>
      <c r="F17">
        <v>14</v>
      </c>
      <c r="H17">
        <f t="shared" si="1"/>
        <v>16384</v>
      </c>
      <c r="M17" s="9"/>
    </row>
    <row r="18" spans="1:16" x14ac:dyDescent="0.25">
      <c r="A18">
        <v>2000</v>
      </c>
      <c r="B18">
        <f t="shared" si="0"/>
        <v>34768</v>
      </c>
      <c r="F18">
        <v>15</v>
      </c>
      <c r="H18">
        <f t="shared" si="1"/>
        <v>32768</v>
      </c>
    </row>
    <row r="19" spans="1:16" x14ac:dyDescent="0.25">
      <c r="A19">
        <v>0</v>
      </c>
      <c r="B19">
        <f t="shared" si="0"/>
        <v>32768</v>
      </c>
      <c r="F19">
        <v>16</v>
      </c>
      <c r="H19">
        <f t="shared" si="1"/>
        <v>65536</v>
      </c>
      <c r="K19">
        <f>L19*$K$3/$L$3</f>
        <v>9.9999332427341869</v>
      </c>
      <c r="L19">
        <f>SUM(H3:H19)</f>
        <v>131071</v>
      </c>
      <c r="M19" s="9">
        <f>K19/$K$6</f>
        <v>0.99999332427341869</v>
      </c>
      <c r="N19" s="5">
        <f>L19-$L$6</f>
        <v>-0.875</v>
      </c>
      <c r="O19">
        <f>$K$3*N19/$L$3</f>
        <v>-6.6757265813127339E-5</v>
      </c>
      <c r="P19" s="11">
        <f>O19/$K$6</f>
        <v>-6.6757265813127339E-6</v>
      </c>
    </row>
    <row r="20" spans="1:16" x14ac:dyDescent="0.25">
      <c r="A20">
        <v>-2000</v>
      </c>
      <c r="B20">
        <f t="shared" si="0"/>
        <v>30768</v>
      </c>
      <c r="F20">
        <v>17</v>
      </c>
      <c r="H20">
        <f t="shared" si="1"/>
        <v>131072</v>
      </c>
      <c r="I20" t="s">
        <v>1</v>
      </c>
      <c r="K20">
        <f>L20*$K$3/$L$3</f>
        <v>19.999942779486446</v>
      </c>
      <c r="L20">
        <f>SUM(H3:H20)</f>
        <v>262143</v>
      </c>
      <c r="M20" s="9">
        <f>K20/$K$6</f>
        <v>1.9999942779486446</v>
      </c>
      <c r="N20" s="5">
        <f t="shared" ref="N20:N22" si="5">L20-$L$6</f>
        <v>131071.125</v>
      </c>
      <c r="O20">
        <f t="shared" ref="O20:O22" si="6">$K$3*N20/$L$3</f>
        <v>9.9999427794864459</v>
      </c>
      <c r="P20" s="11">
        <f t="shared" ref="P20:P22" si="7">O20/$K$6</f>
        <v>0.99999427794864459</v>
      </c>
    </row>
    <row r="21" spans="1:16" x14ac:dyDescent="0.25">
      <c r="A21">
        <v>-4000</v>
      </c>
      <c r="B21">
        <f t="shared" si="0"/>
        <v>28768</v>
      </c>
      <c r="F21">
        <v>18</v>
      </c>
      <c r="H21">
        <f t="shared" si="1"/>
        <v>262144</v>
      </c>
      <c r="I21" t="s">
        <v>8</v>
      </c>
      <c r="K21">
        <f>L21*$K$3/$L$3</f>
        <v>39.999961852990964</v>
      </c>
      <c r="L21">
        <f>SUM(H3:H21)</f>
        <v>524287</v>
      </c>
      <c r="M21" s="9">
        <f>K21/$K$6</f>
        <v>3.9999961852990964</v>
      </c>
      <c r="N21" s="5">
        <f t="shared" si="5"/>
        <v>393215.125</v>
      </c>
      <c r="O21">
        <f t="shared" si="6"/>
        <v>29.999961852990964</v>
      </c>
      <c r="P21" s="11">
        <f t="shared" si="7"/>
        <v>2.9999961852990964</v>
      </c>
    </row>
    <row r="22" spans="1:16" x14ac:dyDescent="0.25">
      <c r="A22">
        <v>-6000</v>
      </c>
      <c r="B22">
        <f t="shared" si="0"/>
        <v>26768</v>
      </c>
      <c r="F22">
        <v>19</v>
      </c>
      <c r="H22">
        <f t="shared" si="1"/>
        <v>524288</v>
      </c>
      <c r="I22" t="s">
        <v>7</v>
      </c>
      <c r="K22">
        <f>L22*$K$3/$L$3</f>
        <v>80</v>
      </c>
      <c r="L22">
        <f>SUM(H3:H22)</f>
        <v>1048575</v>
      </c>
      <c r="M22" s="9">
        <f>K22/$K$6</f>
        <v>8</v>
      </c>
      <c r="N22" s="5">
        <f t="shared" si="5"/>
        <v>917503.125</v>
      </c>
      <c r="O22">
        <f t="shared" si="6"/>
        <v>70</v>
      </c>
      <c r="P22" s="11">
        <f t="shared" si="7"/>
        <v>7</v>
      </c>
    </row>
    <row r="23" spans="1:16" x14ac:dyDescent="0.25">
      <c r="A23">
        <v>-8000</v>
      </c>
      <c r="B23">
        <f t="shared" si="0"/>
        <v>24768</v>
      </c>
      <c r="F23">
        <v>20</v>
      </c>
      <c r="H23" t="s">
        <v>5</v>
      </c>
      <c r="M23" s="10"/>
    </row>
    <row r="24" spans="1:16" x14ac:dyDescent="0.25">
      <c r="A24">
        <v>-10000</v>
      </c>
      <c r="B24">
        <f t="shared" si="0"/>
        <v>22768</v>
      </c>
      <c r="M24" s="10"/>
    </row>
    <row r="25" spans="1:16" x14ac:dyDescent="0.25">
      <c r="A25">
        <v>-12000</v>
      </c>
      <c r="B25">
        <f t="shared" si="0"/>
        <v>20768</v>
      </c>
      <c r="M25" s="10"/>
    </row>
    <row r="26" spans="1:16" x14ac:dyDescent="0.25">
      <c r="A26">
        <v>-14000</v>
      </c>
      <c r="B26">
        <f t="shared" si="0"/>
        <v>18768</v>
      </c>
      <c r="M26" s="10"/>
    </row>
    <row r="27" spans="1:16" x14ac:dyDescent="0.25">
      <c r="A27">
        <v>-16000</v>
      </c>
      <c r="B27">
        <f t="shared" si="0"/>
        <v>16768</v>
      </c>
      <c r="M27" s="10"/>
    </row>
    <row r="28" spans="1:16" x14ac:dyDescent="0.25">
      <c r="A28">
        <v>-18000</v>
      </c>
      <c r="B28">
        <f t="shared" si="0"/>
        <v>14768</v>
      </c>
      <c r="M28" s="10"/>
    </row>
    <row r="29" spans="1:16" x14ac:dyDescent="0.25">
      <c r="A29">
        <v>-20000</v>
      </c>
      <c r="B29">
        <f t="shared" si="0"/>
        <v>12768</v>
      </c>
      <c r="M29" s="10"/>
    </row>
    <row r="30" spans="1:16" x14ac:dyDescent="0.25">
      <c r="A30">
        <v>-22000</v>
      </c>
      <c r="B30">
        <f t="shared" si="0"/>
        <v>10768</v>
      </c>
      <c r="M30" s="10"/>
    </row>
    <row r="31" spans="1:16" x14ac:dyDescent="0.25">
      <c r="A31">
        <v>-24000</v>
      </c>
      <c r="B31">
        <f t="shared" si="0"/>
        <v>8768</v>
      </c>
    </row>
    <row r="32" spans="1:16" x14ac:dyDescent="0.25">
      <c r="A32">
        <v>-26000</v>
      </c>
      <c r="B32">
        <f t="shared" si="0"/>
        <v>6768</v>
      </c>
    </row>
    <row r="33" spans="1:2" x14ac:dyDescent="0.25">
      <c r="A33">
        <v>-28000</v>
      </c>
      <c r="B33">
        <f t="shared" si="0"/>
        <v>4768</v>
      </c>
    </row>
    <row r="34" spans="1:2" x14ac:dyDescent="0.25">
      <c r="A34">
        <v>-30000</v>
      </c>
      <c r="B34">
        <f t="shared" si="0"/>
        <v>2768</v>
      </c>
    </row>
    <row r="35" spans="1:2" x14ac:dyDescent="0.25">
      <c r="A35">
        <v>-32768</v>
      </c>
      <c r="B3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2018-05-17T08:24:33Z</dcterms:created>
  <dcterms:modified xsi:type="dcterms:W3CDTF">2018-05-18T07:10:18Z</dcterms:modified>
</cp:coreProperties>
</file>