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Alden\"/>
    </mc:Choice>
  </mc:AlternateContent>
  <xr:revisionPtr revIDLastSave="0" documentId="8_{7640EC7A-0919-4765-B466-BA37E13FDC6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odel" sheetId="3" r:id="rId1"/>
    <sheet name="one-way" sheetId="5" r:id="rId2"/>
    <sheet name="Two-way" sheetId="6" r:id="rId3"/>
    <sheet name="Goal Seet" sheetId="7" r:id="rId4"/>
  </sheets>
  <definedNames>
    <definedName name="solver_eng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neg" localSheetId="3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opt" localSheetId="3" hidden="1">'Goal Seet'!$B$15</definedName>
    <definedName name="solver_opt" localSheetId="0" hidden="1">Model!$B$15</definedName>
    <definedName name="solver_opt" localSheetId="1" hidden="1">'one-way'!$B$15</definedName>
    <definedName name="solver_opt" localSheetId="2" hidden="1">'Two-way'!$B$15</definedName>
    <definedName name="solver_typ" localSheetId="3" hidden="1">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7" l="1"/>
  <c r="B13" i="7"/>
  <c r="B17" i="6"/>
  <c r="F5" i="6" s="1"/>
  <c r="B15" i="6"/>
  <c r="B13" i="6"/>
  <c r="B15" i="5"/>
  <c r="B13" i="5"/>
  <c r="B17" i="5" s="1"/>
  <c r="G5" i="5" s="1"/>
  <c r="B15" i="3"/>
  <c r="B13" i="3"/>
  <c r="B17" i="7" l="1"/>
  <c r="B17" i="3"/>
</calcChain>
</file>

<file path=xl/sharedStrings.xml><?xml version="1.0" encoding="utf-8"?>
<sst xmlns="http://schemas.openxmlformats.org/spreadsheetml/2006/main" count="42" uniqueCount="12">
  <si>
    <t>Nowlin Plastics</t>
  </si>
  <si>
    <t>Model</t>
  </si>
  <si>
    <t>Quantity</t>
  </si>
  <si>
    <t>Total Cost to Outsource</t>
  </si>
  <si>
    <t>Total Cost to Produce</t>
  </si>
  <si>
    <t>Outsourcing Cost per Unit</t>
  </si>
  <si>
    <t>Manufacturing Fixed Cost</t>
  </si>
  <si>
    <t>Manufacturing Variable Cost per Unit</t>
  </si>
  <si>
    <t>Savings due to Outsourcing</t>
  </si>
  <si>
    <t>Parameters</t>
  </si>
  <si>
    <t>Savings</t>
  </si>
  <si>
    <t>four-way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</si>
</sst>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293076</xdr:colOff>
      <xdr:row>14</xdr:row>
      <xdr:rowOff>133357</xdr:rowOff>
    </xdr:from>
    <xdr:to>
      <xdr:col>9</xdr:col>
      <xdr:colOff>638906</xdr:colOff>
      <xdr:row>30</xdr:row>
      <xdr:rowOff>40201</xdr:rowOff>
    </xdr:to>
    <xdr:pic>
      <xdr:nvPicPr>
        <xdr:cNvPr id="3" name="Picture 2" descr="A screenshot of a spreadsheet&#10;&#10;AI-generated content may be incorrect.">
          <a:extLst>
            <a:ext uri="{FF2B5EF4-FFF2-40B4-BE49-F238E27FC236}">
              <a16:creationId xmlns:a16="http://schemas.microsoft.com/office/drawing/2014/main" id="{D03D81FC-B65C-B9CE-0E5C-E7462421F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4268" y="2902934"/>
          <a:ext cx="4478215" cy="3072075"/>
        </a:xfrm>
        <a:prstGeom prst="rect">
          <a:avLst/>
        </a:prstGeom>
      </xdr:spPr>
    </xdr:pic>
    <xdr:clientData/>
  </xdr:twoCellAnchor>
  <xdr:twoCellAnchor editAs="oneCell">
    <xdr:from>
      <xdr:col>3</xdr:col>
      <xdr:colOff>249474</xdr:colOff>
      <xdr:row>1</xdr:row>
      <xdr:rowOff>59340</xdr:rowOff>
    </xdr:from>
    <xdr:to>
      <xdr:col>6</xdr:col>
      <xdr:colOff>478517</xdr:colOff>
      <xdr:row>14</xdr:row>
      <xdr:rowOff>117231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C0827A-D33A-AFAC-C1F6-010D88FA1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0666" y="257167"/>
          <a:ext cx="2295236" cy="2629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51AB-B288-4C9A-8B5E-39C254636EA9}">
  <dimension ref="A1:B17"/>
  <sheetViews>
    <sheetView zoomScale="130" zoomScaleNormal="130" workbookViewId="0">
      <selection activeCell="B11" sqref="B11"/>
    </sheetView>
  </sheetViews>
  <sheetFormatPr defaultRowHeight="15.75" x14ac:dyDescent="0.25"/>
  <cols>
    <col min="1" max="1" width="31.75" bestFit="1" customWidth="1"/>
    <col min="2" max="2" width="11.375" bestFit="1" customWidth="1"/>
  </cols>
  <sheetData>
    <row r="1" spans="1:2" x14ac:dyDescent="0.25">
      <c r="A1" t="s">
        <v>0</v>
      </c>
    </row>
    <row r="3" spans="1:2" x14ac:dyDescent="0.25">
      <c r="A3" s="2" t="s">
        <v>9</v>
      </c>
    </row>
    <row r="4" spans="1:2" x14ac:dyDescent="0.25">
      <c r="A4" t="s">
        <v>6</v>
      </c>
      <c r="B4" s="1">
        <v>234000</v>
      </c>
    </row>
    <row r="5" spans="1:2" x14ac:dyDescent="0.25">
      <c r="A5" t="s">
        <v>7</v>
      </c>
      <c r="B5" s="1">
        <v>2</v>
      </c>
    </row>
    <row r="7" spans="1:2" x14ac:dyDescent="0.25">
      <c r="A7" t="s">
        <v>5</v>
      </c>
      <c r="B7" s="1">
        <v>3.5</v>
      </c>
    </row>
    <row r="10" spans="1:2" x14ac:dyDescent="0.25">
      <c r="A10" s="2" t="s">
        <v>1</v>
      </c>
    </row>
    <row r="11" spans="1:2" x14ac:dyDescent="0.25">
      <c r="A11" t="s">
        <v>2</v>
      </c>
      <c r="B11" s="3">
        <v>10000</v>
      </c>
    </row>
    <row r="13" spans="1:2" x14ac:dyDescent="0.25">
      <c r="A13" t="s">
        <v>4</v>
      </c>
      <c r="B13" s="1">
        <f>B4+B11*B5</f>
        <v>254000</v>
      </c>
    </row>
    <row r="14" spans="1:2" x14ac:dyDescent="0.25">
      <c r="B14" s="1"/>
    </row>
    <row r="15" spans="1:2" x14ac:dyDescent="0.25">
      <c r="A15" t="s">
        <v>3</v>
      </c>
      <c r="B15" s="1">
        <f>B7*B11</f>
        <v>35000</v>
      </c>
    </row>
    <row r="16" spans="1:2" x14ac:dyDescent="0.25">
      <c r="B16" s="1"/>
    </row>
    <row r="17" spans="1:2" x14ac:dyDescent="0.25">
      <c r="A17" t="s">
        <v>8</v>
      </c>
      <c r="B17" s="1">
        <f>B13-B15</f>
        <v>219000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46E2-B23E-476D-BA06-34980DC06156}">
  <dimension ref="A1:K18"/>
  <sheetViews>
    <sheetView zoomScale="130" zoomScaleNormal="130" workbookViewId="0">
      <selection activeCell="E23" sqref="E23"/>
    </sheetView>
  </sheetViews>
  <sheetFormatPr defaultRowHeight="15.75" x14ac:dyDescent="0.25"/>
  <cols>
    <col min="1" max="1" width="31.75" bestFit="1" customWidth="1"/>
    <col min="2" max="2" width="11.375" bestFit="1" customWidth="1"/>
    <col min="6" max="7" width="11.375" bestFit="1" customWidth="1"/>
  </cols>
  <sheetData>
    <row r="1" spans="1:11" x14ac:dyDescent="0.25">
      <c r="A1" t="s">
        <v>0</v>
      </c>
    </row>
    <row r="3" spans="1:11" x14ac:dyDescent="0.25">
      <c r="A3" s="2" t="s">
        <v>9</v>
      </c>
    </row>
    <row r="4" spans="1:11" x14ac:dyDescent="0.25">
      <c r="A4" t="s">
        <v>6</v>
      </c>
      <c r="B4" s="1">
        <v>234000</v>
      </c>
    </row>
    <row r="5" spans="1:11" x14ac:dyDescent="0.25">
      <c r="A5" t="s">
        <v>7</v>
      </c>
      <c r="B5" s="1">
        <v>2</v>
      </c>
      <c r="F5" s="5" t="s">
        <v>10</v>
      </c>
      <c r="G5" s="5">
        <f>B17</f>
        <v>219000</v>
      </c>
      <c r="H5" s="4"/>
      <c r="I5" s="4"/>
      <c r="J5" s="4"/>
      <c r="K5" s="4"/>
    </row>
    <row r="6" spans="1:11" x14ac:dyDescent="0.25">
      <c r="F6" s="4">
        <v>0</v>
      </c>
      <c r="G6">
        <f t="dataTable" ref="G6:G18" dt2D="0" dtr="0" r1="B11"/>
        <v>234000</v>
      </c>
    </row>
    <row r="7" spans="1:11" x14ac:dyDescent="0.25">
      <c r="A7" t="s">
        <v>5</v>
      </c>
      <c r="B7" s="1">
        <v>3.5</v>
      </c>
      <c r="F7" s="4">
        <v>25000</v>
      </c>
      <c r="G7">
        <v>196500</v>
      </c>
    </row>
    <row r="8" spans="1:11" x14ac:dyDescent="0.25">
      <c r="F8" s="4">
        <v>50000</v>
      </c>
      <c r="G8">
        <v>159000</v>
      </c>
    </row>
    <row r="9" spans="1:11" x14ac:dyDescent="0.25">
      <c r="F9" s="4">
        <v>75000</v>
      </c>
      <c r="G9">
        <v>121500</v>
      </c>
    </row>
    <row r="10" spans="1:11" x14ac:dyDescent="0.25">
      <c r="A10" s="2" t="s">
        <v>1</v>
      </c>
      <c r="F10" s="4">
        <v>100000</v>
      </c>
      <c r="G10">
        <v>84000</v>
      </c>
    </row>
    <row r="11" spans="1:11" x14ac:dyDescent="0.25">
      <c r="A11" t="s">
        <v>2</v>
      </c>
      <c r="B11" s="3">
        <v>10000</v>
      </c>
      <c r="F11" s="4">
        <v>125000</v>
      </c>
      <c r="G11">
        <v>46500</v>
      </c>
    </row>
    <row r="12" spans="1:11" x14ac:dyDescent="0.25">
      <c r="F12" s="4">
        <v>150000</v>
      </c>
      <c r="G12">
        <v>9000</v>
      </c>
    </row>
    <row r="13" spans="1:11" x14ac:dyDescent="0.25">
      <c r="A13" t="s">
        <v>4</v>
      </c>
      <c r="B13" s="1">
        <f>B4+B11*B5</f>
        <v>254000</v>
      </c>
      <c r="F13" s="4">
        <v>175000</v>
      </c>
      <c r="G13">
        <v>-28500</v>
      </c>
    </row>
    <row r="14" spans="1:11" x14ac:dyDescent="0.25">
      <c r="B14" s="1"/>
      <c r="F14" s="4">
        <v>200000</v>
      </c>
      <c r="G14">
        <v>-66000</v>
      </c>
    </row>
    <row r="15" spans="1:11" x14ac:dyDescent="0.25">
      <c r="A15" t="s">
        <v>3</v>
      </c>
      <c r="B15" s="1">
        <f>B7*B11</f>
        <v>35000</v>
      </c>
      <c r="F15" s="4">
        <v>225000</v>
      </c>
      <c r="G15">
        <v>-103500</v>
      </c>
    </row>
    <row r="16" spans="1:11" x14ac:dyDescent="0.25">
      <c r="B16" s="1"/>
      <c r="F16" s="4">
        <v>250000</v>
      </c>
      <c r="G16">
        <v>-141000</v>
      </c>
    </row>
    <row r="17" spans="1:7" x14ac:dyDescent="0.25">
      <c r="A17" t="s">
        <v>8</v>
      </c>
      <c r="B17" s="1">
        <f>B13-B15</f>
        <v>219000</v>
      </c>
      <c r="F17" s="4">
        <v>275000</v>
      </c>
      <c r="G17">
        <v>-178500</v>
      </c>
    </row>
    <row r="18" spans="1:7" x14ac:dyDescent="0.25">
      <c r="F18" s="4">
        <v>300000</v>
      </c>
      <c r="G18">
        <v>-216000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09A2-1256-4480-89CA-4184031D100B}">
  <dimension ref="A1:K26"/>
  <sheetViews>
    <sheetView tabSelected="1" topLeftCell="A3" zoomScale="130" zoomScaleNormal="130" workbookViewId="0">
      <selection activeCell="E21" sqref="E21"/>
    </sheetView>
  </sheetViews>
  <sheetFormatPr defaultRowHeight="15.75" x14ac:dyDescent="0.25"/>
  <cols>
    <col min="1" max="1" width="31.75" bestFit="1" customWidth="1"/>
    <col min="2" max="2" width="11.375" bestFit="1" customWidth="1"/>
    <col min="6" max="7" width="11.375" bestFit="1" customWidth="1"/>
  </cols>
  <sheetData>
    <row r="1" spans="1:11" x14ac:dyDescent="0.25">
      <c r="A1" t="s">
        <v>0</v>
      </c>
    </row>
    <row r="3" spans="1:11" x14ac:dyDescent="0.25">
      <c r="A3" s="2" t="s">
        <v>9</v>
      </c>
    </row>
    <row r="4" spans="1:11" x14ac:dyDescent="0.25">
      <c r="A4" t="s">
        <v>6</v>
      </c>
      <c r="B4" s="1">
        <v>234000</v>
      </c>
    </row>
    <row r="5" spans="1:11" x14ac:dyDescent="0.25">
      <c r="A5" t="s">
        <v>7</v>
      </c>
      <c r="B5" s="1">
        <v>2</v>
      </c>
      <c r="F5" s="5">
        <f>B17</f>
        <v>219000</v>
      </c>
      <c r="G5" s="5">
        <v>2.89</v>
      </c>
      <c r="H5" s="4">
        <v>3.13</v>
      </c>
      <c r="I5" s="4">
        <v>3.5</v>
      </c>
      <c r="J5" s="4">
        <v>3.54</v>
      </c>
      <c r="K5" s="4">
        <v>3.59</v>
      </c>
    </row>
    <row r="6" spans="1:11" x14ac:dyDescent="0.25">
      <c r="F6" s="4">
        <v>0</v>
      </c>
      <c r="G6">
        <f t="dataTable" ref="G6:K18" dt2D="1" dtr="1" r1="B7" r2="B11"/>
        <v>234000</v>
      </c>
      <c r="H6">
        <v>234000</v>
      </c>
      <c r="I6">
        <v>234000</v>
      </c>
      <c r="J6">
        <v>234000</v>
      </c>
      <c r="K6">
        <v>234000</v>
      </c>
    </row>
    <row r="7" spans="1:11" x14ac:dyDescent="0.25">
      <c r="A7" t="s">
        <v>5</v>
      </c>
      <c r="B7" s="1">
        <v>3.5</v>
      </c>
      <c r="F7" s="4">
        <v>25000</v>
      </c>
      <c r="G7">
        <v>211750</v>
      </c>
      <c r="H7">
        <v>205750</v>
      </c>
      <c r="I7">
        <v>196500</v>
      </c>
      <c r="J7">
        <v>195500</v>
      </c>
      <c r="K7">
        <v>194250</v>
      </c>
    </row>
    <row r="8" spans="1:11" x14ac:dyDescent="0.25">
      <c r="F8" s="4">
        <v>50000</v>
      </c>
      <c r="G8">
        <v>189500</v>
      </c>
      <c r="H8">
        <v>177500</v>
      </c>
      <c r="I8">
        <v>159000</v>
      </c>
      <c r="J8">
        <v>157000</v>
      </c>
      <c r="K8">
        <v>154500</v>
      </c>
    </row>
    <row r="9" spans="1:11" x14ac:dyDescent="0.25">
      <c r="F9" s="4">
        <v>75000</v>
      </c>
      <c r="G9">
        <v>167250</v>
      </c>
      <c r="H9">
        <v>149250</v>
      </c>
      <c r="I9">
        <v>121500</v>
      </c>
      <c r="J9">
        <v>118500</v>
      </c>
      <c r="K9">
        <v>114750</v>
      </c>
    </row>
    <row r="10" spans="1:11" x14ac:dyDescent="0.25">
      <c r="A10" s="2" t="s">
        <v>1</v>
      </c>
      <c r="F10" s="4">
        <v>100000</v>
      </c>
      <c r="G10">
        <v>145000</v>
      </c>
      <c r="H10">
        <v>121000</v>
      </c>
      <c r="I10">
        <v>84000</v>
      </c>
      <c r="J10">
        <v>80000</v>
      </c>
      <c r="K10">
        <v>75000</v>
      </c>
    </row>
    <row r="11" spans="1:11" x14ac:dyDescent="0.25">
      <c r="A11" t="s">
        <v>2</v>
      </c>
      <c r="B11" s="3">
        <v>10000</v>
      </c>
      <c r="F11" s="4">
        <v>125000</v>
      </c>
      <c r="G11">
        <v>122750</v>
      </c>
      <c r="H11">
        <v>92750</v>
      </c>
      <c r="I11">
        <v>46500</v>
      </c>
      <c r="J11">
        <v>41500</v>
      </c>
      <c r="K11">
        <v>35250</v>
      </c>
    </row>
    <row r="12" spans="1:11" x14ac:dyDescent="0.25">
      <c r="F12" s="4">
        <v>150000</v>
      </c>
      <c r="G12">
        <v>100500</v>
      </c>
      <c r="H12">
        <v>64500</v>
      </c>
      <c r="I12">
        <v>9000</v>
      </c>
      <c r="J12">
        <v>3000</v>
      </c>
      <c r="K12">
        <v>-4500</v>
      </c>
    </row>
    <row r="13" spans="1:11" x14ac:dyDescent="0.25">
      <c r="A13" t="s">
        <v>4</v>
      </c>
      <c r="B13" s="1">
        <f>B4+B11*B5</f>
        <v>254000</v>
      </c>
      <c r="F13" s="4">
        <v>175000</v>
      </c>
      <c r="G13">
        <v>78250</v>
      </c>
      <c r="H13">
        <v>36250</v>
      </c>
      <c r="I13">
        <v>-28500</v>
      </c>
      <c r="J13">
        <v>-35500</v>
      </c>
      <c r="K13">
        <v>-44250</v>
      </c>
    </row>
    <row r="14" spans="1:11" x14ac:dyDescent="0.25">
      <c r="B14" s="1"/>
      <c r="F14" s="4">
        <v>200000</v>
      </c>
      <c r="G14">
        <v>56000</v>
      </c>
      <c r="H14">
        <v>8000</v>
      </c>
      <c r="I14">
        <v>-66000</v>
      </c>
      <c r="J14">
        <v>-74000</v>
      </c>
      <c r="K14">
        <v>-84000</v>
      </c>
    </row>
    <row r="15" spans="1:11" x14ac:dyDescent="0.25">
      <c r="A15" t="s">
        <v>3</v>
      </c>
      <c r="B15" s="1">
        <f>B7*B11</f>
        <v>35000</v>
      </c>
      <c r="F15" s="4">
        <v>225000</v>
      </c>
      <c r="G15">
        <v>33750</v>
      </c>
      <c r="H15">
        <v>-20250</v>
      </c>
      <c r="I15">
        <v>-103500</v>
      </c>
      <c r="J15">
        <v>-112500</v>
      </c>
      <c r="K15">
        <v>-123750</v>
      </c>
    </row>
    <row r="16" spans="1:11" x14ac:dyDescent="0.25">
      <c r="B16" s="1"/>
      <c r="F16" s="4">
        <v>250000</v>
      </c>
      <c r="G16">
        <v>11500</v>
      </c>
      <c r="H16">
        <v>-48500</v>
      </c>
      <c r="I16">
        <v>-141000</v>
      </c>
      <c r="J16">
        <v>-151000</v>
      </c>
      <c r="K16">
        <v>-163500</v>
      </c>
    </row>
    <row r="17" spans="1:11" x14ac:dyDescent="0.25">
      <c r="A17" t="s">
        <v>8</v>
      </c>
      <c r="B17" s="1">
        <f>B13-B15</f>
        <v>219000</v>
      </c>
      <c r="F17" s="4">
        <v>275000</v>
      </c>
      <c r="G17">
        <v>-10750</v>
      </c>
      <c r="H17">
        <v>-76750</v>
      </c>
      <c r="I17">
        <v>-178500</v>
      </c>
      <c r="J17">
        <v>-189500</v>
      </c>
      <c r="K17">
        <v>-203250</v>
      </c>
    </row>
    <row r="18" spans="1:11" x14ac:dyDescent="0.25">
      <c r="F18" s="4">
        <v>300000</v>
      </c>
      <c r="G18">
        <v>-33000</v>
      </c>
      <c r="H18">
        <v>-105000</v>
      </c>
      <c r="I18">
        <v>-216000</v>
      </c>
      <c r="J18">
        <v>-228000</v>
      </c>
      <c r="K18">
        <v>-243000</v>
      </c>
    </row>
    <row r="26" spans="1:11" x14ac:dyDescent="0.25">
      <c r="B2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DED2-5BF2-4D1F-B43E-68059510AADB}">
  <dimension ref="A1:B17"/>
  <sheetViews>
    <sheetView zoomScale="130" zoomScaleNormal="130" workbookViewId="0">
      <selection activeCell="H10" sqref="H10"/>
    </sheetView>
  </sheetViews>
  <sheetFormatPr defaultRowHeight="15.75" x14ac:dyDescent="0.25"/>
  <cols>
    <col min="1" max="1" width="31.75" bestFit="1" customWidth="1"/>
    <col min="2" max="2" width="11.375" bestFit="1" customWidth="1"/>
  </cols>
  <sheetData>
    <row r="1" spans="1:2" x14ac:dyDescent="0.25">
      <c r="A1" t="s">
        <v>0</v>
      </c>
    </row>
    <row r="3" spans="1:2" x14ac:dyDescent="0.25">
      <c r="A3" s="2" t="s">
        <v>9</v>
      </c>
    </row>
    <row r="4" spans="1:2" x14ac:dyDescent="0.25">
      <c r="A4" t="s">
        <v>6</v>
      </c>
      <c r="B4" s="1">
        <v>234000</v>
      </c>
    </row>
    <row r="5" spans="1:2" x14ac:dyDescent="0.25">
      <c r="A5" t="s">
        <v>7</v>
      </c>
      <c r="B5" s="1">
        <v>2</v>
      </c>
    </row>
    <row r="7" spans="1:2" x14ac:dyDescent="0.25">
      <c r="A7" t="s">
        <v>5</v>
      </c>
      <c r="B7" s="1">
        <v>3.5</v>
      </c>
    </row>
    <row r="10" spans="1:2" x14ac:dyDescent="0.25">
      <c r="A10" s="2" t="s">
        <v>1</v>
      </c>
    </row>
    <row r="11" spans="1:2" x14ac:dyDescent="0.25">
      <c r="A11" t="s">
        <v>2</v>
      </c>
      <c r="B11" s="3">
        <v>156000</v>
      </c>
    </row>
    <row r="13" spans="1:2" x14ac:dyDescent="0.25">
      <c r="A13" t="s">
        <v>4</v>
      </c>
      <c r="B13" s="1">
        <f>B4+B11*B5</f>
        <v>546000</v>
      </c>
    </row>
    <row r="14" spans="1:2" x14ac:dyDescent="0.25">
      <c r="B14" s="1"/>
    </row>
    <row r="15" spans="1:2" x14ac:dyDescent="0.25">
      <c r="A15" t="s">
        <v>3</v>
      </c>
      <c r="B15" s="1">
        <f>B7*B11</f>
        <v>546000</v>
      </c>
    </row>
    <row r="16" spans="1:2" x14ac:dyDescent="0.25">
      <c r="B16" s="1"/>
    </row>
    <row r="17" spans="1:2" x14ac:dyDescent="0.25">
      <c r="A17" t="s">
        <v>8</v>
      </c>
      <c r="B17" s="1">
        <f>B13-B15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one-way</vt:lpstr>
      <vt:lpstr>Two-way</vt:lpstr>
      <vt:lpstr>Goal Seet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Student</cp:lastModifiedBy>
  <dcterms:created xsi:type="dcterms:W3CDTF">2012-08-02T21:09:06Z</dcterms:created>
  <dcterms:modified xsi:type="dcterms:W3CDTF">2025-06-21T06:32:33Z</dcterms:modified>
</cp:coreProperties>
</file>