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rph ID Accuracy Review" sheetId="1" r:id="rId4"/>
    <sheet state="visible" name="Morph ID Cx Rest Box List" sheetId="2" r:id="rId5"/>
    <sheet state="visible" name="Labnotes on culvert Restuans Ge" sheetId="3" r:id="rId6"/>
    <sheet state="visible" name="Ignore Sample Layout Key" sheetId="4" r:id="rId7"/>
    <sheet state="visible" name="Ignore Actual Samples" sheetId="5" r:id="rId8"/>
    <sheet state="visible" name="Notes on MM, Amplification, and" sheetId="6" r:id="rId9"/>
  </sheets>
  <definedNames/>
  <calcPr/>
</workbook>
</file>

<file path=xl/sharedStrings.xml><?xml version="1.0" encoding="utf-8"?>
<sst xmlns="http://schemas.openxmlformats.org/spreadsheetml/2006/main" count="4780" uniqueCount="1560">
  <si>
    <t>This spreadsheet summarizes how accurate each member of the surveillance team was with their species identifications of different Culex speceis using PCR assays to confirm previous morphological IDs.</t>
  </si>
  <si>
    <t>ADS Accuracy</t>
  </si>
  <si>
    <t>Cx. pipiens</t>
  </si>
  <si>
    <t>12.J7</t>
  </si>
  <si>
    <t>12.J11</t>
  </si>
  <si>
    <t>12.J12</t>
  </si>
  <si>
    <t>12.J20</t>
  </si>
  <si>
    <t>12.J24</t>
  </si>
  <si>
    <t>12.J26</t>
  </si>
  <si>
    <t>12.I41</t>
  </si>
  <si>
    <t>12.A16</t>
  </si>
  <si>
    <t>12.A5</t>
  </si>
  <si>
    <t>12.A19</t>
  </si>
  <si>
    <t>ADS = Alden</t>
  </si>
  <si>
    <t>12.I44</t>
  </si>
  <si>
    <t>12.I16</t>
  </si>
  <si>
    <t>12.A37</t>
  </si>
  <si>
    <t>12.A41</t>
  </si>
  <si>
    <t>12.I29</t>
  </si>
  <si>
    <t>12.I25</t>
  </si>
  <si>
    <t>12.A25</t>
  </si>
  <si>
    <t>12.A34</t>
  </si>
  <si>
    <t>12.A2</t>
  </si>
  <si>
    <t>12.A28</t>
  </si>
  <si>
    <t>Cx. restuans</t>
  </si>
  <si>
    <t>12.J22</t>
  </si>
  <si>
    <t>12.J29</t>
  </si>
  <si>
    <t>12.J32</t>
  </si>
  <si>
    <t>12.I17</t>
  </si>
  <si>
    <t>12.A10</t>
  </si>
  <si>
    <t>12.I36</t>
  </si>
  <si>
    <t>12.I45</t>
  </si>
  <si>
    <t>12.I42</t>
  </si>
  <si>
    <t>12.I49</t>
  </si>
  <si>
    <t>12.I14</t>
  </si>
  <si>
    <t>12.I15</t>
  </si>
  <si>
    <t>12.A20</t>
  </si>
  <si>
    <t>12.A14</t>
  </si>
  <si>
    <t>12.A35</t>
  </si>
  <si>
    <t>12.I27</t>
  </si>
  <si>
    <t>12.A30</t>
  </si>
  <si>
    <t>12.A31</t>
  </si>
  <si>
    <t>14.J15</t>
  </si>
  <si>
    <t>14.J17</t>
  </si>
  <si>
    <t>14.J19</t>
  </si>
  <si>
    <t>Cx. salinarius</t>
  </si>
  <si>
    <t>XV.H1</t>
  </si>
  <si>
    <t>XV.G1</t>
  </si>
  <si>
    <t>XVIII.H2</t>
  </si>
  <si>
    <t>XVIII.H3</t>
  </si>
  <si>
    <t>XVIII.E1</t>
  </si>
  <si>
    <t>HD Accuracy</t>
  </si>
  <si>
    <t>10.I13</t>
  </si>
  <si>
    <t>10.M57</t>
  </si>
  <si>
    <t>10.M11</t>
  </si>
  <si>
    <t>10.M22</t>
  </si>
  <si>
    <t>10.M8</t>
  </si>
  <si>
    <t>10.M54</t>
  </si>
  <si>
    <t>10.M10</t>
  </si>
  <si>
    <t>10.M53</t>
  </si>
  <si>
    <t>10.M43</t>
  </si>
  <si>
    <t>10.M16</t>
  </si>
  <si>
    <t>HD = Hannah</t>
  </si>
  <si>
    <t>10.E9</t>
  </si>
  <si>
    <t>10.E8</t>
  </si>
  <si>
    <t>10.E7</t>
  </si>
  <si>
    <t>10.E13</t>
  </si>
  <si>
    <t>10.E12</t>
  </si>
  <si>
    <t>10.I17</t>
  </si>
  <si>
    <t>10.I18</t>
  </si>
  <si>
    <t>10.I9</t>
  </si>
  <si>
    <t>10.I5</t>
  </si>
  <si>
    <t>9.N1</t>
  </si>
  <si>
    <t>10.I21</t>
  </si>
  <si>
    <t>10.M66</t>
  </si>
  <si>
    <t>10.M83</t>
  </si>
  <si>
    <t>10.M73</t>
  </si>
  <si>
    <t>10.M65</t>
  </si>
  <si>
    <t>10.M69</t>
  </si>
  <si>
    <t>10.E25</t>
  </si>
  <si>
    <t>10.I36</t>
  </si>
  <si>
    <t>9.K20</t>
  </si>
  <si>
    <t>9.K21</t>
  </si>
  <si>
    <t>9.K22</t>
  </si>
  <si>
    <t>9.K23</t>
  </si>
  <si>
    <t>9.K24</t>
  </si>
  <si>
    <t>9.K25</t>
  </si>
  <si>
    <t>9.K26</t>
  </si>
  <si>
    <t>10.I53</t>
  </si>
  <si>
    <t>10.I59</t>
  </si>
  <si>
    <t>10.I61</t>
  </si>
  <si>
    <t>10.I46</t>
  </si>
  <si>
    <t>10.I56</t>
  </si>
  <si>
    <t>SR Accuracy:</t>
  </si>
  <si>
    <t>8.L3</t>
  </si>
  <si>
    <t>8.L4</t>
  </si>
  <si>
    <t>8.L5</t>
  </si>
  <si>
    <t>8.L9</t>
  </si>
  <si>
    <t>8.L11</t>
  </si>
  <si>
    <t>SR = Sydney</t>
  </si>
  <si>
    <t>Proposed Order</t>
  </si>
  <si>
    <t>Well 1</t>
  </si>
  <si>
    <t>Well 2</t>
  </si>
  <si>
    <t>Well 3</t>
  </si>
  <si>
    <t>Well 4</t>
  </si>
  <si>
    <t>Well 5</t>
  </si>
  <si>
    <t>Well 6</t>
  </si>
  <si>
    <t>Well 7</t>
  </si>
  <si>
    <t>Well 8</t>
  </si>
  <si>
    <t>Well 9</t>
  </si>
  <si>
    <t>Well 10</t>
  </si>
  <si>
    <t>Well 11</t>
  </si>
  <si>
    <t>Well 12</t>
  </si>
  <si>
    <t>Well 13</t>
  </si>
  <si>
    <t>Well 14</t>
  </si>
  <si>
    <t>Well 15</t>
  </si>
  <si>
    <t>Well 16</t>
  </si>
  <si>
    <t>Well 17</t>
  </si>
  <si>
    <t>Well 18</t>
  </si>
  <si>
    <t>Well 19</t>
  </si>
  <si>
    <t>Well 20</t>
  </si>
  <si>
    <t>Well 21</t>
  </si>
  <si>
    <t>Well 22</t>
  </si>
  <si>
    <t>Well 23</t>
  </si>
  <si>
    <t>Well 24</t>
  </si>
  <si>
    <t>Ladder</t>
  </si>
  <si>
    <t>NTC</t>
  </si>
  <si>
    <t>C+ Pip</t>
  </si>
  <si>
    <t>C+ Res</t>
  </si>
  <si>
    <t>Well 25</t>
  </si>
  <si>
    <t>Well 26</t>
  </si>
  <si>
    <t>Well 27</t>
  </si>
  <si>
    <t>Well 28</t>
  </si>
  <si>
    <t>Well 29</t>
  </si>
  <si>
    <t>Well 30</t>
  </si>
  <si>
    <t>Well 31</t>
  </si>
  <si>
    <t>Well 32</t>
  </si>
  <si>
    <t>Well 33</t>
  </si>
  <si>
    <t>Well 34</t>
  </si>
  <si>
    <t>Well 35</t>
  </si>
  <si>
    <t>Well 36</t>
  </si>
  <si>
    <t>Well 37</t>
  </si>
  <si>
    <t>Well 38</t>
  </si>
  <si>
    <t>Well 39</t>
  </si>
  <si>
    <t>Well 40</t>
  </si>
  <si>
    <t>Well 41</t>
  </si>
  <si>
    <t>Well 42</t>
  </si>
  <si>
    <t>Well 43</t>
  </si>
  <si>
    <t>Well 44</t>
  </si>
  <si>
    <t>Well 45</t>
  </si>
  <si>
    <t>Well 46</t>
  </si>
  <si>
    <t>Well 47</t>
  </si>
  <si>
    <t>Well 48</t>
  </si>
  <si>
    <t>Well 49</t>
  </si>
  <si>
    <t>Well 50</t>
  </si>
  <si>
    <t>Well 51</t>
  </si>
  <si>
    <t>Well 52</t>
  </si>
  <si>
    <t>Well 53</t>
  </si>
  <si>
    <t>Well 54</t>
  </si>
  <si>
    <t>Well 55</t>
  </si>
  <si>
    <t>Well 56</t>
  </si>
  <si>
    <t>Well 57</t>
  </si>
  <si>
    <t>Well 58</t>
  </si>
  <si>
    <t>Well 59</t>
  </si>
  <si>
    <t>Well 60</t>
  </si>
  <si>
    <t>Well 61</t>
  </si>
  <si>
    <t>Well 62</t>
  </si>
  <si>
    <t>Well 63</t>
  </si>
  <si>
    <t>Well 64</t>
  </si>
  <si>
    <t>Well 65</t>
  </si>
  <si>
    <t>Well 66</t>
  </si>
  <si>
    <t>Well 67</t>
  </si>
  <si>
    <t>Well 68</t>
  </si>
  <si>
    <t>Well 69</t>
  </si>
  <si>
    <t>Well 70</t>
  </si>
  <si>
    <t>Well 71</t>
  </si>
  <si>
    <t>Well 72</t>
  </si>
  <si>
    <t>Well 73</t>
  </si>
  <si>
    <t>Well 74</t>
  </si>
  <si>
    <t>Well 75</t>
  </si>
  <si>
    <t>Well 76</t>
  </si>
  <si>
    <t>Well 77</t>
  </si>
  <si>
    <t>Well 78</t>
  </si>
  <si>
    <t>Well 79</t>
  </si>
  <si>
    <t>Well 80</t>
  </si>
  <si>
    <t>Well 81</t>
  </si>
  <si>
    <t>Well 82</t>
  </si>
  <si>
    <t>Well 83</t>
  </si>
  <si>
    <t>Well 84</t>
  </si>
  <si>
    <t>Well 85</t>
  </si>
  <si>
    <t>Well 86</t>
  </si>
  <si>
    <t>Well 87</t>
  </si>
  <si>
    <t>Well 88</t>
  </si>
  <si>
    <t>Well 89</t>
  </si>
  <si>
    <t>Well 90</t>
  </si>
  <si>
    <t>Well 91</t>
  </si>
  <si>
    <t>Well 92</t>
  </si>
  <si>
    <t>Well 93</t>
  </si>
  <si>
    <t>Well 94</t>
  </si>
  <si>
    <t>Well 95</t>
  </si>
  <si>
    <t>Well 96</t>
  </si>
  <si>
    <t>Notes:</t>
  </si>
  <si>
    <t>Well 9 may have 12.J20 &amp;/or 12.J24</t>
  </si>
  <si>
    <t>Well 33 may have 12.I17 &amp;/or 12.A10</t>
  </si>
  <si>
    <t>Made a hybrid 24 &amp; 20 well plate, so wells 45-48 have not been filled</t>
  </si>
  <si>
    <t>Results:</t>
  </si>
  <si>
    <t>Totally failed. DNA was not properly isolated, so I wasn't able to determine species</t>
  </si>
  <si>
    <t>Round 2:</t>
  </si>
  <si>
    <t>Salinarius Run:</t>
  </si>
  <si>
    <t>Round 3: Broken Up Runs</t>
  </si>
  <si>
    <t>Ran at 150V for 38 min</t>
  </si>
  <si>
    <t>Ran on The medium wells so the next gel goes to the top</t>
  </si>
  <si>
    <t>Round 4: Amplifying the Amplified primer</t>
  </si>
  <si>
    <t>Round 5: New gDNA for Restuans testing</t>
  </si>
  <si>
    <t>10.E24</t>
  </si>
  <si>
    <t>10.E18</t>
  </si>
  <si>
    <t>10.E15</t>
  </si>
  <si>
    <t>10.I50</t>
  </si>
  <si>
    <t>10.I49</t>
  </si>
  <si>
    <t>10.I28</t>
  </si>
  <si>
    <t>10.I29</t>
  </si>
  <si>
    <t>7.I25</t>
  </si>
  <si>
    <t>7.I36</t>
  </si>
  <si>
    <t>7.I37</t>
  </si>
  <si>
    <t>13.K8</t>
  </si>
  <si>
    <t>13.K9</t>
  </si>
  <si>
    <t>13.K10</t>
  </si>
  <si>
    <t>13.K11</t>
  </si>
  <si>
    <t>13.K12</t>
  </si>
  <si>
    <t>14.M20</t>
  </si>
  <si>
    <t>15.A1</t>
  </si>
  <si>
    <t>15.A2</t>
  </si>
  <si>
    <t>15.A7</t>
  </si>
  <si>
    <t>15.A8</t>
  </si>
  <si>
    <t>Seems to me like the restuans primer is too denatured from being defrosted and frozen like, 20+ times. Gonna use my decontamination check primers instead of the LGS ones next run</t>
  </si>
  <si>
    <t>Round 6: gDNA from Round 5, and different 10 mmol primers used</t>
  </si>
  <si>
    <t>10.E24 &amp; 10.E18</t>
  </si>
  <si>
    <t>Looks basically the same. Apparently, the hot plate is poorly calibrated, and these samples have had their DNA isolated at a temperature more akin to ~90 C rather than 98 C. Will talk to MM on how to go about fixing that... new samples, or can I reheat the gDNA???</t>
  </si>
  <si>
    <t>Round 7: GeneJET Edition</t>
  </si>
  <si>
    <t>Leg Extraction Portions:</t>
  </si>
  <si>
    <t>N/A</t>
  </si>
  <si>
    <t>Abdomen</t>
  </si>
  <si>
    <t>leg</t>
  </si>
  <si>
    <t>head</t>
  </si>
  <si>
    <t>2 legs</t>
  </si>
  <si>
    <t>wing</t>
  </si>
  <si>
    <t>head &amp; thorax? very beat up</t>
  </si>
  <si>
    <t>head &amp; thorax</t>
  </si>
  <si>
    <t>leg &amp; wing</t>
  </si>
  <si>
    <t>t</t>
  </si>
  <si>
    <t>Differences with this extraction:</t>
  </si>
  <si>
    <t>1. Will use GeneJET kit to extract the gDNA. Used 10% bleach rather than heat to decontaminate the dissection tools between samples</t>
  </si>
  <si>
    <t>2. WIll use the DreamTaq kit to expedite the time loss of the GeneJET</t>
  </si>
  <si>
    <t>NOTE: Be sure that, while incubating, I vortex/spin down the samples for better yield</t>
  </si>
  <si>
    <t>Step-by-step</t>
  </si>
  <si>
    <t>1.  Samples had a portion dissected and placed into a separate test tube. Then 180 microliters of digestion solution (vortexed) was added to each test tube</t>
  </si>
  <si>
    <t>2. Samples were mechanically ground with a mortar</t>
  </si>
  <si>
    <t>4. 20 microliters of Proteinase K (vortexed &amp; spun down) was added to each test tube</t>
  </si>
  <si>
    <t>5. the 1.5 mL test tubes were vortexed and spun down, then loaded into a poorly calibrated hot plate that initially was set to 56C, but now is at 75C before the thermometer was at 56C (BAD), but then we had to lower the temperature again to ____</t>
  </si>
  <si>
    <t>Every 20 minutes, the samples were removed, vortexed, then spun down</t>
  </si>
  <si>
    <t>6. After 1 hr, the samples were removed from the heat block, then 20 microliters of RNase A sln (vortexed &amp; spun down) was added). All samples were then vortexed, spun down, and incubated at RT for 10 min</t>
  </si>
  <si>
    <t>7. Add 400 microliters of 50% EtOH and mix by pipetting or vortexing</t>
  </si>
  <si>
    <t xml:space="preserve">8. Transfer the prepared lysate to a GeneJET Genomic DNA Purification Column inserted in a colleciton tube. Centrifuge the column for 1 min at 6000 x g. </t>
  </si>
  <si>
    <t>9. Added 500 microliters of Wash Buffer 1 w/ EtOH, then centrifuged for 1  min @ 8000 x g. Discarded the flowthrough &amp; placed the purification columbn back into the collection tube</t>
  </si>
  <si>
    <t>10. Added 500 microliters of Wash Buffer 2 w/ EtOH to the top part. Centrifuged for 3 min @ 13100 x g, emptied the tube, then centrifuged again for 1 min @ 13000 x g. Discarded any remaining stuff from the bottom tube</t>
  </si>
  <si>
    <t>11. Added 100 microliters of water, applied directly to the middle of the column, then incubated at RT for ~5 min (time not recorded), centrifuged for 2 min at 8000 x g.</t>
  </si>
  <si>
    <t>12. Column was then discarded, and the cap for the 1.5 mL tube was added back on top and stored @ -20C</t>
  </si>
  <si>
    <t>Note: 14.M20's lid came off during the vortex and spin down after the RNAse was added</t>
  </si>
  <si>
    <t>A7 was accidentally yeeted into the trash, salvaged, then stored. Whoops</t>
  </si>
  <si>
    <t>DreamTaq Stuff:</t>
  </si>
  <si>
    <t>1. Assemble the Master Mix under the recipe below w/ all solutions vortexed and spun down before use</t>
  </si>
  <si>
    <t>Master Mix Conditions:</t>
  </si>
  <si>
    <t>H20</t>
  </si>
  <si>
    <t>Remainder</t>
  </si>
  <si>
    <t>DreamTaq Green Master Mix</t>
  </si>
  <si>
    <t>Cx.R1</t>
  </si>
  <si>
    <t>0.5 mMol</t>
  </si>
  <si>
    <t>Cx.R2</t>
  </si>
  <si>
    <t>Cx.R3</t>
  </si>
  <si>
    <t>Univ.FW</t>
  </si>
  <si>
    <t>Dilution DNA</t>
  </si>
  <si>
    <t>2 microL</t>
  </si>
  <si>
    <t>Amplification Program:</t>
  </si>
  <si>
    <t>"DTCRAB"</t>
  </si>
  <si>
    <t>Lid: 105C</t>
  </si>
  <si>
    <t>Volume: 20 microL</t>
  </si>
  <si>
    <t>1. 95C, 3 min</t>
  </si>
  <si>
    <t>2. 95C, 30 sec</t>
  </si>
  <si>
    <t>3. 46.5C, 30 sec</t>
  </si>
  <si>
    <t>4. 72C, 30 sec</t>
  </si>
  <si>
    <t>5. GOTO step 2, 39X</t>
  </si>
  <si>
    <t>6. 72C, 5 min</t>
  </si>
  <si>
    <t>7. 12C, infinite</t>
  </si>
  <si>
    <t>Notes for next time:</t>
  </si>
  <si>
    <t>It seems like the issue was using degraded DNA, and not using enough. For my next run, I should use the Phire Animal Tissue Direct Kit for more gDNA yield, and select samples with legs that have remained in the -20 freezer and not used in dissection (prioritize these samples) or (if there aren't enough of those legs) take whole bodied mosquitoes and grind them up manually before Phire kit gDNA extraction</t>
  </si>
  <si>
    <t>However, this indicator shows that the bloodmeal analysis should work for abdomens for both the mosquito and the blood of a mammal</t>
  </si>
  <si>
    <t>Round 8: Finding new leg samples, and running them through Phire gDNA extraction and Phire animal tissue direct kit for amplification</t>
  </si>
  <si>
    <t>14.J20</t>
  </si>
  <si>
    <t>12.I4</t>
  </si>
  <si>
    <t>7.A51</t>
  </si>
  <si>
    <t>7.A50</t>
  </si>
  <si>
    <t>7.A49</t>
  </si>
  <si>
    <t>15.A12</t>
  </si>
  <si>
    <t>15.A13</t>
  </si>
  <si>
    <t>15.A14</t>
  </si>
  <si>
    <t>13.E12</t>
  </si>
  <si>
    <t>13.E11</t>
  </si>
  <si>
    <t>12.A7</t>
  </si>
  <si>
    <t>8.I12</t>
  </si>
  <si>
    <t>8.I18</t>
  </si>
  <si>
    <t>8.C21</t>
  </si>
  <si>
    <t>8.J16</t>
  </si>
  <si>
    <t>8.J5</t>
  </si>
  <si>
    <t>8.J11</t>
  </si>
  <si>
    <t>8.N1</t>
  </si>
  <si>
    <t>7.I49</t>
  </si>
  <si>
    <t>7.I34</t>
  </si>
  <si>
    <t>IDed By:</t>
  </si>
  <si>
    <t>ADS - 27 Jan</t>
  </si>
  <si>
    <t>ADS - 2 Feb</t>
  </si>
  <si>
    <t>ADS - 8 Dec</t>
  </si>
  <si>
    <t>ADS - 20 Jan</t>
  </si>
  <si>
    <t>ADS - 6 Dec</t>
  </si>
  <si>
    <t>HRD - 10 Feb</t>
  </si>
  <si>
    <t>HRD - 6 Dec</t>
  </si>
  <si>
    <t>HRD - 7 Dec</t>
  </si>
  <si>
    <t xml:space="preserve">Legs stored in legs extracted box #1 </t>
  </si>
  <si>
    <t>1 Sept 2022 @ 1:43</t>
  </si>
  <si>
    <t>gDNA Extraction</t>
  </si>
  <si>
    <t>20 microliters of dilution buffer &amp; .5 microliters of DNA Release. Left @ RT for 5 min, then 5 min at ~90.6C</t>
  </si>
  <si>
    <t>Phire Animal Tissue PCR Buffer</t>
  </si>
  <si>
    <t>Primer FW</t>
  </si>
  <si>
    <t>Primer Re1</t>
  </si>
  <si>
    <t>Primer Re2</t>
  </si>
  <si>
    <t>Primer Re3</t>
  </si>
  <si>
    <t>Phire Hot Start 2</t>
  </si>
  <si>
    <t>I... I don't even know. I'm going to start the next run from the extracted genes. I know the restuans strain should be there much more, because it was the same stuff as last run. Womp Womp</t>
  </si>
  <si>
    <t>Round 9: Repeating Round 8 with the same extracted gDNA</t>
  </si>
  <si>
    <t>6 Sept 2022</t>
  </si>
  <si>
    <t>Taken from GeneJET run</t>
  </si>
  <si>
    <t>Version on 0.25 sec for light exposure</t>
  </si>
  <si>
    <t>Note: Phire ATD PCR Buffer added last</t>
  </si>
  <si>
    <t>Note: gDNA was mixed by pipetting, not flicking then spinning down. PCR Tubes were however flicked and tapped down before loading into the PCR machine</t>
  </si>
  <si>
    <t>Version on 0.125 sec for light exposure</t>
  </si>
  <si>
    <t>7 Sept 2022</t>
  </si>
  <si>
    <t>Round 10: The final round of Cx. restuans ID attempts</t>
  </si>
  <si>
    <t>7.A43</t>
  </si>
  <si>
    <t>7.A44</t>
  </si>
  <si>
    <t>7.A46</t>
  </si>
  <si>
    <t>7.A48</t>
  </si>
  <si>
    <t>14.I21</t>
  </si>
  <si>
    <t>13.A31</t>
  </si>
  <si>
    <t>13.A32</t>
  </si>
  <si>
    <t>13.A35</t>
  </si>
  <si>
    <t>15.I19</t>
  </si>
  <si>
    <t>15.I20</t>
  </si>
  <si>
    <t>10.M100</t>
  </si>
  <si>
    <t>10.M86</t>
  </si>
  <si>
    <t>10.M90</t>
  </si>
  <si>
    <t>10.J98</t>
  </si>
  <si>
    <t>10.J56</t>
  </si>
  <si>
    <t>10.J26</t>
  </si>
  <si>
    <t>10.J116</t>
  </si>
  <si>
    <t>10.J65</t>
  </si>
  <si>
    <t>10.J117</t>
  </si>
  <si>
    <t>10.J106</t>
  </si>
  <si>
    <t>IDed by:</t>
  </si>
  <si>
    <t>HRD - 17 Nov</t>
  </si>
  <si>
    <t>HRD - 18 Nov</t>
  </si>
  <si>
    <t>1. Will use GeneJET for gDNA extraction</t>
  </si>
  <si>
    <t>2. Will use whole-bodied "rejects" stored in the -70C freezer from the culverts</t>
  </si>
  <si>
    <t>3. On the hot-plate, will vortex and spin down every 15 minutes, not every 20 min</t>
  </si>
  <si>
    <t>4. Will use DreamTAQ</t>
  </si>
  <si>
    <t>8 Sept 2022</t>
  </si>
  <si>
    <t>1. 180 microliters of digestion solution (vortexed) was added to each test tube</t>
  </si>
  <si>
    <t>2. Whole body Samples were manually ground with a mortar</t>
  </si>
  <si>
    <t>Had to go do some work for Joe. Came back 30 minutes later. Kept the samples in the -20 freezer, still in their ice cooler</t>
  </si>
  <si>
    <t>5. the 1.5 mL test tubes were vortexed and spun down, then loaded into a poorly calibrated hot plate that initially was set to 67C, but actually was 56C</t>
  </si>
  <si>
    <t>For the first hour, every 15 minutes (3x total, at roughly 15, 30, &amp; 45 minute intervals), the samples were removed, vortexed, then spun down</t>
  </si>
  <si>
    <t>6. The samples were suspended on the hot plate for an additional 1 hr. Then, the samples were removed from the heat block, then 20 microliters of RNase A sln (vortexed &amp; spun down) was added). All samples were then vortexed, spun down, and incubated at RT for 10 min</t>
  </si>
  <si>
    <t>25 Sept 2022</t>
  </si>
  <si>
    <t>Round 11: GeneJET Isolation with Bloodmeal analyses procedure, except whole bodies, not just abdomen</t>
  </si>
  <si>
    <t>NanoDrop Results:</t>
  </si>
  <si>
    <t>Samples Dissected:</t>
  </si>
  <si>
    <t>Who IDed?</t>
  </si>
  <si>
    <t>ng/microL</t>
  </si>
  <si>
    <t>A260/A280</t>
  </si>
  <si>
    <t>A260/A230</t>
  </si>
  <si>
    <t>C+ Cx. restuans 1</t>
  </si>
  <si>
    <t>JR</t>
  </si>
  <si>
    <t>C+ Cx. restuans 2</t>
  </si>
  <si>
    <t>C+ Cx. restuans 3</t>
  </si>
  <si>
    <t>C+ Cx. restuans 4</t>
  </si>
  <si>
    <t>7.A52</t>
  </si>
  <si>
    <t>ADS</t>
  </si>
  <si>
    <t>11.I4</t>
  </si>
  <si>
    <t>11.I10</t>
  </si>
  <si>
    <t>11.I7</t>
  </si>
  <si>
    <t>11.N2</t>
  </si>
  <si>
    <t>Dissected Sample</t>
  </si>
  <si>
    <t>22.J8</t>
  </si>
  <si>
    <t>22.I6</t>
  </si>
  <si>
    <t>22.I8</t>
  </si>
  <si>
    <t>22.I9</t>
  </si>
  <si>
    <t>23.I6</t>
  </si>
  <si>
    <t>10.M68</t>
  </si>
  <si>
    <t>HRD</t>
  </si>
  <si>
    <t>10.M67</t>
  </si>
  <si>
    <t>10.M62</t>
  </si>
  <si>
    <t>10.M70</t>
  </si>
  <si>
    <t>Some spilled at step 3</t>
  </si>
  <si>
    <t>10.M79</t>
  </si>
  <si>
    <t>10.M74</t>
  </si>
  <si>
    <t>10.M87</t>
  </si>
  <si>
    <t>10.M84</t>
  </si>
  <si>
    <t>10.I33</t>
  </si>
  <si>
    <t>10.I52</t>
  </si>
  <si>
    <t>2. 20 microliters of Proteinase K (vortexed &amp; spun down) was added to each test tube</t>
  </si>
  <si>
    <t>3. Abdomens were manually ground with a mortar. half of 10.M70 spilled out</t>
  </si>
  <si>
    <t>4. the 1.5 mL test tubes were vortexed and spun down, then loaded into a poorly calibrated hot plate that initially was set to 67C, but actually was 56C</t>
  </si>
  <si>
    <t>On hot plate for 1 hr 45 min, vortexed and spun down every 15 min</t>
  </si>
  <si>
    <t>5. The samples were removed from the heat block, then 20 microliters of RNase A sln (vortexed &amp; spun down) was added). All samples were then vortexed, spun down, and incubated at RT for 10 min</t>
  </si>
  <si>
    <t>6. 200 microliters of lysis sln was added, then the samples were vortexed for 15 sec, then spun down</t>
  </si>
  <si>
    <t>7. Added 400 microliters of 50% EtOH and mixed by vortexing</t>
  </si>
  <si>
    <t>8. Samples centrifuged for 1 minute at 16,000 gs. Then, pipette the samples' solution without picking up the chunk of solids at the bottom (failed for _____, but didn't pick up the precipitate clump for the other samples)</t>
  </si>
  <si>
    <t xml:space="preserve">9. Transfer the prepared lysate to a GeneJET Genomic DNA Purification Column inserted in a colleciton tube. Centrifuge the column for 1 min at 6000 x g. </t>
  </si>
  <si>
    <t>10. Added 500 microliters of Wash Buffer 1 w/ EtOH, then centrifuged for 1  min @ 8000 x g. Discarded the flowthrough &amp; placed the purification columbn back into the collection tube</t>
  </si>
  <si>
    <t>11. Added 500 microliters of Wash Buffer 2 w/ EtOH to the top part. Centrifuged for 3 min @ 13100 x g, emptied the tube, then centrifuged again for 1 min @ 13000 x g. Discarded any remaining stuff from the bottom tube</t>
  </si>
  <si>
    <t>12. Added 100 microliters of water, applied directly to the middle of the column, then incubated at RT for ~5 min (time not recorded), centrifuged for 2 min at 8000 x g.</t>
  </si>
  <si>
    <t>13. Column was then discarded, and the cap for the 1.5 mL tube was added back on top, stored in the fridge until nanodropped, then stored @ -20C</t>
  </si>
  <si>
    <t>Round 11 Continued:</t>
  </si>
  <si>
    <t>Culex ID:</t>
  </si>
  <si>
    <t>Added?</t>
  </si>
  <si>
    <t>Y</t>
  </si>
  <si>
    <t>No visible banding... I dunno why not</t>
  </si>
  <si>
    <t>Exposure Time: 0.2 sec</t>
  </si>
  <si>
    <t>Round 12: Above-Ground Cx restuans ID from May 2 samples</t>
  </si>
  <si>
    <t>XLII.B59</t>
  </si>
  <si>
    <t>XLII.B62</t>
  </si>
  <si>
    <t>XLII.B64</t>
  </si>
  <si>
    <t>XLII.B65</t>
  </si>
  <si>
    <t>XLII.B67</t>
  </si>
  <si>
    <t>XLII.B68</t>
  </si>
  <si>
    <t>XLII.B69</t>
  </si>
  <si>
    <t>XLII.B70</t>
  </si>
  <si>
    <t>XLII.B74</t>
  </si>
  <si>
    <t>XLII.B76</t>
  </si>
  <si>
    <t>XLII.B77</t>
  </si>
  <si>
    <t>XLII.B78</t>
  </si>
  <si>
    <t>XLII.B80</t>
  </si>
  <si>
    <t>XLII.B82</t>
  </si>
  <si>
    <t>XLII.B83</t>
  </si>
  <si>
    <t>XLII.B86</t>
  </si>
  <si>
    <t>XLII.B88</t>
  </si>
  <si>
    <t>XLII.B89</t>
  </si>
  <si>
    <t>XLII.F77</t>
  </si>
  <si>
    <t>XLII.F80</t>
  </si>
  <si>
    <t>Samples from 3 May 2022 Gravid Traps</t>
  </si>
  <si>
    <t>All samples had high confidence in ID, meaning they had scutal dots, prolly</t>
  </si>
  <si>
    <t>gDNA Extraction:</t>
  </si>
  <si>
    <t>https://www.biolabtech.com.ua/media/shop/files/MAN0013359_Phire_Animal_Tissue_Direct_PCR_UG.pdf</t>
  </si>
  <si>
    <t>Samples had a leg removed and placed into a 1.5 mL tube.</t>
  </si>
  <si>
    <t>Then, samples had 20 uL of dilution buffer added, then 0.5 uL of DNA release</t>
  </si>
  <si>
    <t>Sample legs in sln were then vortexed and spun down</t>
  </si>
  <si>
    <t>Samples legs + sln were then left at RT for 5 min before being added to a heat block @ 98C</t>
  </si>
  <si>
    <t>2 November 2022:</t>
  </si>
  <si>
    <t>3 November 2022:</t>
  </si>
  <si>
    <t>Exposure Period: 0.072 sec</t>
  </si>
  <si>
    <t>Master Mix and Amplification</t>
  </si>
  <si>
    <t>had 2 uL of loading dye added</t>
  </si>
  <si>
    <t>Phire Animal Tissue PCR MM Recipe:</t>
  </si>
  <si>
    <t>Added? (Y/N)</t>
  </si>
  <si>
    <t>pipetted 10 x to mix</t>
  </si>
  <si>
    <t>loaded 8 uL in the wells</t>
  </si>
  <si>
    <t>ran @150V for 45 min</t>
  </si>
  <si>
    <t>gel was 100 mL 1x borax + 1 g agarose (1% gel)</t>
  </si>
  <si>
    <t xml:space="preserve">Ran PHIRECRAB </t>
  </si>
  <si>
    <t xml:space="preserve">This spreadsheet summarizes which "Culex restuans" samples are located in which box. Note these were collected from culverts and are therefore unlikely to be Cx. restuans </t>
  </si>
  <si>
    <t>Box 1:</t>
  </si>
  <si>
    <t>Made 5 Dec 2022</t>
  </si>
  <si>
    <t>Box Spot:</t>
  </si>
  <si>
    <t>Clusters:</t>
  </si>
  <si>
    <t>For Individual ID</t>
  </si>
  <si>
    <t>Samples:</t>
  </si>
  <si>
    <t>14.J1</t>
  </si>
  <si>
    <t>14.J2</t>
  </si>
  <si>
    <t>14.J3</t>
  </si>
  <si>
    <t>14.J4</t>
  </si>
  <si>
    <t>14.J5</t>
  </si>
  <si>
    <t>14.J6</t>
  </si>
  <si>
    <t>14.J7</t>
  </si>
  <si>
    <t>14.J8</t>
  </si>
  <si>
    <t>14.J9</t>
  </si>
  <si>
    <t>14.J10</t>
  </si>
  <si>
    <t>Box #2</t>
  </si>
  <si>
    <t>7.A45</t>
  </si>
  <si>
    <t>7.A47</t>
  </si>
  <si>
    <t>For Pooled ID</t>
  </si>
  <si>
    <t>7.C5</t>
  </si>
  <si>
    <t>7.C6</t>
  </si>
  <si>
    <t>7.C1</t>
  </si>
  <si>
    <t>14.J11</t>
  </si>
  <si>
    <t>14.J13</t>
  </si>
  <si>
    <t>14.J21</t>
  </si>
  <si>
    <t>15.C1</t>
  </si>
  <si>
    <t>15.C2</t>
  </si>
  <si>
    <t>15.C3</t>
  </si>
  <si>
    <t>15.C4</t>
  </si>
  <si>
    <t>15.N1</t>
  </si>
  <si>
    <t>12.A22</t>
  </si>
  <si>
    <t>7.E3</t>
  </si>
  <si>
    <t>7.E13</t>
  </si>
  <si>
    <t>7.E10</t>
  </si>
  <si>
    <t>7.E6</t>
  </si>
  <si>
    <t>7.I59</t>
  </si>
  <si>
    <t>7.I4</t>
  </si>
  <si>
    <t>7.I46</t>
  </si>
  <si>
    <t>7.I38</t>
  </si>
  <si>
    <t>7.I30</t>
  </si>
  <si>
    <t>7.I35</t>
  </si>
  <si>
    <t>7.I21</t>
  </si>
  <si>
    <t>7.I26</t>
  </si>
  <si>
    <t>7.I28</t>
  </si>
  <si>
    <t>7.I43</t>
  </si>
  <si>
    <t>7.I56</t>
  </si>
  <si>
    <t>7.I16</t>
  </si>
  <si>
    <t>9.L2</t>
  </si>
  <si>
    <t>9.L1</t>
  </si>
  <si>
    <t>9.L8</t>
  </si>
  <si>
    <t>9.M36</t>
  </si>
  <si>
    <t>9.M23</t>
  </si>
  <si>
    <t>9.M20</t>
  </si>
  <si>
    <t>9.M9</t>
  </si>
  <si>
    <t>9.A49</t>
  </si>
  <si>
    <t>9.A48</t>
  </si>
  <si>
    <t>9.A45</t>
  </si>
  <si>
    <t>7.J20</t>
  </si>
  <si>
    <t>7.J17</t>
  </si>
  <si>
    <t>7.J15</t>
  </si>
  <si>
    <t>7.J16</t>
  </si>
  <si>
    <t>7.J22</t>
  </si>
  <si>
    <t>7.K10</t>
  </si>
  <si>
    <t>7.K5</t>
  </si>
  <si>
    <t>7.K8</t>
  </si>
  <si>
    <t>9.A41</t>
  </si>
  <si>
    <t>9.A40</t>
  </si>
  <si>
    <t>9.A37</t>
  </si>
  <si>
    <t>9.A9</t>
  </si>
  <si>
    <t>9.C8</t>
  </si>
  <si>
    <t>9.I13</t>
  </si>
  <si>
    <t>9.I21</t>
  </si>
  <si>
    <t>9.C15</t>
  </si>
  <si>
    <t>7.M1</t>
  </si>
  <si>
    <t>16.N5</t>
  </si>
  <si>
    <t>7.L18</t>
  </si>
  <si>
    <t>7.L10</t>
  </si>
  <si>
    <t>7.L14</t>
  </si>
  <si>
    <t>7.L8</t>
  </si>
  <si>
    <t>7.M4</t>
  </si>
  <si>
    <t>31.E16</t>
  </si>
  <si>
    <t>31.E17</t>
  </si>
  <si>
    <t>31.E18</t>
  </si>
  <si>
    <t>31.E19</t>
  </si>
  <si>
    <t>31.E20</t>
  </si>
  <si>
    <t>31.E21</t>
  </si>
  <si>
    <t>31.E22</t>
  </si>
  <si>
    <t>31.E23</t>
  </si>
  <si>
    <t>31.E24</t>
  </si>
  <si>
    <t>26.E1</t>
  </si>
  <si>
    <t>8.C37</t>
  </si>
  <si>
    <t>8.C16</t>
  </si>
  <si>
    <t>8.C31</t>
  </si>
  <si>
    <t>8.C28</t>
  </si>
  <si>
    <t>8.C38</t>
  </si>
  <si>
    <t>8.C18</t>
  </si>
  <si>
    <t>8.C14</t>
  </si>
  <si>
    <t>8.C39</t>
  </si>
  <si>
    <t>8.C23</t>
  </si>
  <si>
    <t>8.C26</t>
  </si>
  <si>
    <t>8.C11</t>
  </si>
  <si>
    <t>8.A5</t>
  </si>
  <si>
    <t>8.E4</t>
  </si>
  <si>
    <t>8.E3</t>
  </si>
  <si>
    <t>8.E2</t>
  </si>
  <si>
    <t>8.E8</t>
  </si>
  <si>
    <t>8.E7</t>
  </si>
  <si>
    <t>8.E6</t>
  </si>
  <si>
    <t>8.E5</t>
  </si>
  <si>
    <t>8.E1</t>
  </si>
  <si>
    <t>8.L2</t>
  </si>
  <si>
    <t>8.L10</t>
  </si>
  <si>
    <t>8.L6</t>
  </si>
  <si>
    <t>8.L13</t>
  </si>
  <si>
    <t>8.L16</t>
  </si>
  <si>
    <t>8.L17</t>
  </si>
  <si>
    <t>8.L19</t>
  </si>
  <si>
    <t>8.L21</t>
  </si>
  <si>
    <t>8.M2</t>
  </si>
  <si>
    <t>8.I22</t>
  </si>
  <si>
    <t>8.I9</t>
  </si>
  <si>
    <t>8.I19</t>
  </si>
  <si>
    <t>8.I17</t>
  </si>
  <si>
    <t>8.I11</t>
  </si>
  <si>
    <t>8.I23</t>
  </si>
  <si>
    <t>8.I20</t>
  </si>
  <si>
    <t>8.I16</t>
  </si>
  <si>
    <t>8.I15</t>
  </si>
  <si>
    <t>8.I13</t>
  </si>
  <si>
    <t>8.I8</t>
  </si>
  <si>
    <t>8.J3</t>
  </si>
  <si>
    <t>8.J2</t>
  </si>
  <si>
    <t>8.J12</t>
  </si>
  <si>
    <t>8.J15</t>
  </si>
  <si>
    <t>8.J13</t>
  </si>
  <si>
    <t>8.J7</t>
  </si>
  <si>
    <t>8.L1</t>
  </si>
  <si>
    <t>9.L10</t>
  </si>
  <si>
    <t>9.L6</t>
  </si>
  <si>
    <t>9.L5</t>
  </si>
  <si>
    <t>9.L4</t>
  </si>
  <si>
    <t>9.L3</t>
  </si>
  <si>
    <t>8.M12</t>
  </si>
  <si>
    <t>8.M11</t>
  </si>
  <si>
    <t>8.M10</t>
  </si>
  <si>
    <t>8.M7</t>
  </si>
  <si>
    <t>8.M30</t>
  </si>
  <si>
    <t>8.M27</t>
  </si>
  <si>
    <t>8.M23</t>
  </si>
  <si>
    <t>8.M24</t>
  </si>
  <si>
    <t>8.M14</t>
  </si>
  <si>
    <t>8.M13</t>
  </si>
  <si>
    <t>9.A12</t>
  </si>
  <si>
    <t>9.A2</t>
  </si>
  <si>
    <t>9.A4</t>
  </si>
  <si>
    <t>9.A5</t>
  </si>
  <si>
    <t>13.J54</t>
  </si>
  <si>
    <t>31.E15</t>
  </si>
  <si>
    <t>7.E1</t>
  </si>
  <si>
    <t>7.C2</t>
  </si>
  <si>
    <t>7.E2</t>
  </si>
  <si>
    <t>7.E11</t>
  </si>
  <si>
    <t>7.E7</t>
  </si>
  <si>
    <t>11.M4</t>
  </si>
  <si>
    <t>11.M8</t>
  </si>
  <si>
    <t>11.M22</t>
  </si>
  <si>
    <t>Box #3</t>
  </si>
  <si>
    <t>9.C5</t>
  </si>
  <si>
    <t>9.C4</t>
  </si>
  <si>
    <t>9.C2</t>
  </si>
  <si>
    <t>9.C9</t>
  </si>
  <si>
    <t>9.C10</t>
  </si>
  <si>
    <t>9.C11</t>
  </si>
  <si>
    <t>9.C12</t>
  </si>
  <si>
    <t>9.C13</t>
  </si>
  <si>
    <t>9.C6</t>
  </si>
  <si>
    <t>9.E15</t>
  </si>
  <si>
    <t>9.E17</t>
  </si>
  <si>
    <t>9.E25</t>
  </si>
  <si>
    <t>9.E27</t>
  </si>
  <si>
    <t>9.E28</t>
  </si>
  <si>
    <t>9.E29</t>
  </si>
  <si>
    <t>9.E2</t>
  </si>
  <si>
    <t>9.E5</t>
  </si>
  <si>
    <t>9.E8</t>
  </si>
  <si>
    <t>9.E10</t>
  </si>
  <si>
    <t>9.E11</t>
  </si>
  <si>
    <t>9.E12</t>
  </si>
  <si>
    <t>9.E13</t>
  </si>
  <si>
    <t>9.E14</t>
  </si>
  <si>
    <t>12.M8</t>
  </si>
  <si>
    <t>12.M14</t>
  </si>
  <si>
    <t>12.M17</t>
  </si>
  <si>
    <t>12.M23</t>
  </si>
  <si>
    <t>8.L22</t>
  </si>
  <si>
    <t>7.E5</t>
  </si>
  <si>
    <t>7.E8</t>
  </si>
  <si>
    <t>18.J9</t>
  </si>
  <si>
    <t>11.E12</t>
  </si>
  <si>
    <t>30.C2</t>
  </si>
  <si>
    <t>9.I32</t>
  </si>
  <si>
    <t>9.I28</t>
  </si>
  <si>
    <t>9.I6</t>
  </si>
  <si>
    <t>9.I18</t>
  </si>
  <si>
    <t>9.I27</t>
  </si>
  <si>
    <t>9.I15</t>
  </si>
  <si>
    <t>9.I11</t>
  </si>
  <si>
    <t>9.I44</t>
  </si>
  <si>
    <t>9.I25</t>
  </si>
  <si>
    <t>9.I26</t>
  </si>
  <si>
    <t>9.I35</t>
  </si>
  <si>
    <t>9.I45</t>
  </si>
  <si>
    <t>9.I38</t>
  </si>
  <si>
    <t>9.I5</t>
  </si>
  <si>
    <t>9.I47</t>
  </si>
  <si>
    <t>9.J29</t>
  </si>
  <si>
    <t>9.J45</t>
  </si>
  <si>
    <t>9.J1</t>
  </si>
  <si>
    <t>9.J35</t>
  </si>
  <si>
    <t>9.J36</t>
  </si>
  <si>
    <t>9.J46</t>
  </si>
  <si>
    <t>9.J11</t>
  </si>
  <si>
    <t>9.J25</t>
  </si>
  <si>
    <t>9.J38</t>
  </si>
  <si>
    <t>30.C3</t>
  </si>
  <si>
    <t>30.C4</t>
  </si>
  <si>
    <t>9.L9</t>
  </si>
  <si>
    <t>9.M10</t>
  </si>
  <si>
    <t>9.M18</t>
  </si>
  <si>
    <t>9.M19</t>
  </si>
  <si>
    <t>9.M21</t>
  </si>
  <si>
    <t>9.M27</t>
  </si>
  <si>
    <t>9.M32</t>
  </si>
  <si>
    <t>9.M33</t>
  </si>
  <si>
    <t>Box 2:</t>
  </si>
  <si>
    <t>Made 6 Dec 2022</t>
  </si>
  <si>
    <t>9.N5</t>
  </si>
  <si>
    <t>9.N7</t>
  </si>
  <si>
    <t>9.N3</t>
  </si>
  <si>
    <t>9.N2</t>
  </si>
  <si>
    <t>10.A34</t>
  </si>
  <si>
    <t>10.A45</t>
  </si>
  <si>
    <t>10.A41</t>
  </si>
  <si>
    <t>10.A28</t>
  </si>
  <si>
    <t>10.A13</t>
  </si>
  <si>
    <t>10.A17</t>
  </si>
  <si>
    <t>10.C3</t>
  </si>
  <si>
    <t>10.C4</t>
  </si>
  <si>
    <t>10.J87</t>
  </si>
  <si>
    <t>10.J107</t>
  </si>
  <si>
    <t>10.J94</t>
  </si>
  <si>
    <t>10.J47</t>
  </si>
  <si>
    <t>10.J25</t>
  </si>
  <si>
    <t>10.J12</t>
  </si>
  <si>
    <t>10.J32</t>
  </si>
  <si>
    <t>10.J55</t>
  </si>
  <si>
    <t>10.J24</t>
  </si>
  <si>
    <t>7.I56 &amp; 7.I16</t>
  </si>
  <si>
    <t>Box #4</t>
  </si>
  <si>
    <t>10.K13</t>
  </si>
  <si>
    <t>10.K10</t>
  </si>
  <si>
    <t>10.K9</t>
  </si>
  <si>
    <t>10.L8</t>
  </si>
  <si>
    <t>10.L5</t>
  </si>
  <si>
    <t>10.M91</t>
  </si>
  <si>
    <t>10.M94</t>
  </si>
  <si>
    <t>10.M98</t>
  </si>
  <si>
    <t>10.M89</t>
  </si>
  <si>
    <t>11.C2</t>
  </si>
  <si>
    <t>11.C3</t>
  </si>
  <si>
    <t>11.E15</t>
  </si>
  <si>
    <t>11.E14</t>
  </si>
  <si>
    <t>11.E19</t>
  </si>
  <si>
    <t>11.E10</t>
  </si>
  <si>
    <t>11.E11</t>
  </si>
  <si>
    <t>11.E18</t>
  </si>
  <si>
    <t>11.E3</t>
  </si>
  <si>
    <t>11.E6</t>
  </si>
  <si>
    <t>11.E13</t>
  </si>
  <si>
    <t>11.E1</t>
  </si>
  <si>
    <t>11.I11</t>
  </si>
  <si>
    <t>11.I13</t>
  </si>
  <si>
    <t>11.I14</t>
  </si>
  <si>
    <t>11.I15</t>
  </si>
  <si>
    <t>11.I5</t>
  </si>
  <si>
    <t>11.I3</t>
  </si>
  <si>
    <t>11.I2</t>
  </si>
  <si>
    <t>11.I1</t>
  </si>
  <si>
    <t>11.I8</t>
  </si>
  <si>
    <t>11.I9</t>
  </si>
  <si>
    <t>12.C3</t>
  </si>
  <si>
    <t>12.C8</t>
  </si>
  <si>
    <t>12.E4</t>
  </si>
  <si>
    <t>12.E6</t>
  </si>
  <si>
    <t>12.J33</t>
  </si>
  <si>
    <t>12.J34</t>
  </si>
  <si>
    <t>12.J36</t>
  </si>
  <si>
    <t>12.J37</t>
  </si>
  <si>
    <t>12.J38</t>
  </si>
  <si>
    <t>12.K10</t>
  </si>
  <si>
    <t>12.K11</t>
  </si>
  <si>
    <t>12.K12</t>
  </si>
  <si>
    <t>12.K9</t>
  </si>
  <si>
    <t>12.K13</t>
  </si>
  <si>
    <t>12.L9</t>
  </si>
  <si>
    <t>12.L8</t>
  </si>
  <si>
    <t>12.M19</t>
  </si>
  <si>
    <t>12.N1</t>
  </si>
  <si>
    <t>13.A36</t>
  </si>
  <si>
    <t>13.A30</t>
  </si>
  <si>
    <t>13.A34</t>
  </si>
  <si>
    <t>13.A33</t>
  </si>
  <si>
    <t>13.C8</t>
  </si>
  <si>
    <t>13.C7</t>
  </si>
  <si>
    <t>13.C6</t>
  </si>
  <si>
    <t>13.E6</t>
  </si>
  <si>
    <t>13.E7</t>
  </si>
  <si>
    <t>13.E8</t>
  </si>
  <si>
    <t>13.E9</t>
  </si>
  <si>
    <t>13.E10</t>
  </si>
  <si>
    <t>Box 3:</t>
  </si>
  <si>
    <t>13.I8</t>
  </si>
  <si>
    <t>13.I10</t>
  </si>
  <si>
    <t>13.I11</t>
  </si>
  <si>
    <t>13.I12</t>
  </si>
  <si>
    <t>13.I17</t>
  </si>
  <si>
    <t>13.I13</t>
  </si>
  <si>
    <t>13.I14</t>
  </si>
  <si>
    <t>13.I15</t>
  </si>
  <si>
    <t>13.I16</t>
  </si>
  <si>
    <t>13.I18</t>
  </si>
  <si>
    <t>13.I21</t>
  </si>
  <si>
    <t>13.I19</t>
  </si>
  <si>
    <t>13.I20</t>
  </si>
  <si>
    <t>Box #5</t>
  </si>
  <si>
    <t>13.J20</t>
  </si>
  <si>
    <t>13.J31</t>
  </si>
  <si>
    <t>13.J33</t>
  </si>
  <si>
    <t>13.J51</t>
  </si>
  <si>
    <t>13.J68</t>
  </si>
  <si>
    <t>13.M30</t>
  </si>
  <si>
    <t>13.M29</t>
  </si>
  <si>
    <t>13.M28</t>
  </si>
  <si>
    <t>13.N1</t>
  </si>
  <si>
    <t>13.N2</t>
  </si>
  <si>
    <t>13.N3</t>
  </si>
  <si>
    <t>14.A7</t>
  </si>
  <si>
    <t>14.A8</t>
  </si>
  <si>
    <t>14.E8</t>
  </si>
  <si>
    <t>14.E9</t>
  </si>
  <si>
    <t>14.E7</t>
  </si>
  <si>
    <t>14.I13</t>
  </si>
  <si>
    <t>14.I14</t>
  </si>
  <si>
    <t>14.I15</t>
  </si>
  <si>
    <t>14.I16</t>
  </si>
  <si>
    <t>14.I17</t>
  </si>
  <si>
    <t>14.I18</t>
  </si>
  <si>
    <t>14.I19</t>
  </si>
  <si>
    <t>14.I20</t>
  </si>
  <si>
    <t>14.J16</t>
  </si>
  <si>
    <t>14.J18</t>
  </si>
  <si>
    <t>14.L12</t>
  </si>
  <si>
    <t>14.L4</t>
  </si>
  <si>
    <t>14.L13</t>
  </si>
  <si>
    <t>9.J40</t>
  </si>
  <si>
    <t>15.I14</t>
  </si>
  <si>
    <t>15.I15</t>
  </si>
  <si>
    <t>15.I17</t>
  </si>
  <si>
    <t>15.J27</t>
  </si>
  <si>
    <t>15.J21</t>
  </si>
  <si>
    <t>15.J22</t>
  </si>
  <si>
    <t>15.J23</t>
  </si>
  <si>
    <t>15.J24</t>
  </si>
  <si>
    <t>15.J25</t>
  </si>
  <si>
    <t>15.J28</t>
  </si>
  <si>
    <t>15.K10</t>
  </si>
  <si>
    <t>15.M19</t>
  </si>
  <si>
    <t>15.M18</t>
  </si>
  <si>
    <t>16.E4</t>
  </si>
  <si>
    <t>16.I8</t>
  </si>
  <si>
    <t>16.I9</t>
  </si>
  <si>
    <t>16.I6</t>
  </si>
  <si>
    <t>16.I7</t>
  </si>
  <si>
    <t>16.J10</t>
  </si>
  <si>
    <t>16.J11</t>
  </si>
  <si>
    <t>16.N4</t>
  </si>
  <si>
    <t>17.A6</t>
  </si>
  <si>
    <t>17.A7</t>
  </si>
  <si>
    <t>17.A8</t>
  </si>
  <si>
    <t>17.I7</t>
  </si>
  <si>
    <t>17.I8</t>
  </si>
  <si>
    <t>17.M12</t>
  </si>
  <si>
    <t>18.I7</t>
  </si>
  <si>
    <t>18.I8</t>
  </si>
  <si>
    <t>18.I9</t>
  </si>
  <si>
    <t>18.I10</t>
  </si>
  <si>
    <t>18.I11</t>
  </si>
  <si>
    <t>18.J10</t>
  </si>
  <si>
    <t>18.M8</t>
  </si>
  <si>
    <t>19.I7</t>
  </si>
  <si>
    <t>19.I8</t>
  </si>
  <si>
    <t>19.I9</t>
  </si>
  <si>
    <t>19.I10</t>
  </si>
  <si>
    <t>19.I11</t>
  </si>
  <si>
    <t>19.M8</t>
  </si>
  <si>
    <t>20.I6</t>
  </si>
  <si>
    <t>20.I5</t>
  </si>
  <si>
    <t>20.I4</t>
  </si>
  <si>
    <t>20.I3</t>
  </si>
  <si>
    <t>Box 4:</t>
  </si>
  <si>
    <t>21.I3</t>
  </si>
  <si>
    <t>21.I4</t>
  </si>
  <si>
    <t>21.I5</t>
  </si>
  <si>
    <t>21.I6</t>
  </si>
  <si>
    <t>22.I10</t>
  </si>
  <si>
    <t>22.I7</t>
  </si>
  <si>
    <t>22.I5</t>
  </si>
  <si>
    <t>23.J5</t>
  </si>
  <si>
    <t>24.I7</t>
  </si>
  <si>
    <t>24.I6</t>
  </si>
  <si>
    <t>24.I5</t>
  </si>
  <si>
    <t>24.I4</t>
  </si>
  <si>
    <t>24.I3</t>
  </si>
  <si>
    <t>25.I6</t>
  </si>
  <si>
    <t>25.I5</t>
  </si>
  <si>
    <t>25.I4</t>
  </si>
  <si>
    <t>26.C1</t>
  </si>
  <si>
    <t>27.I2</t>
  </si>
  <si>
    <t>28.C1</t>
  </si>
  <si>
    <t>28.E1</t>
  </si>
  <si>
    <t>29.C3</t>
  </si>
  <si>
    <t>29.C4</t>
  </si>
  <si>
    <t>29.C5</t>
  </si>
  <si>
    <t>29.E5</t>
  </si>
  <si>
    <t>29.E6</t>
  </si>
  <si>
    <t>29.E7</t>
  </si>
  <si>
    <t>29.E8</t>
  </si>
  <si>
    <t>29.I1</t>
  </si>
  <si>
    <t>29.J8</t>
  </si>
  <si>
    <t>29.J9</t>
  </si>
  <si>
    <t>29.J10</t>
  </si>
  <si>
    <t>30.E18</t>
  </si>
  <si>
    <t>30.E17</t>
  </si>
  <si>
    <t>30.E16</t>
  </si>
  <si>
    <t>30.E15</t>
  </si>
  <si>
    <t>30.E14</t>
  </si>
  <si>
    <t>30.E13</t>
  </si>
  <si>
    <t>30.I6</t>
  </si>
  <si>
    <t>30.I5</t>
  </si>
  <si>
    <t>30.J3</t>
  </si>
  <si>
    <t>30.J2</t>
  </si>
  <si>
    <t>30.K2</t>
  </si>
  <si>
    <t>31.A8</t>
  </si>
  <si>
    <t>31.A7</t>
  </si>
  <si>
    <t>31.A6</t>
  </si>
  <si>
    <t>31.A5</t>
  </si>
  <si>
    <t>31.C6</t>
  </si>
  <si>
    <t>31.C5</t>
  </si>
  <si>
    <t>31.C7</t>
  </si>
  <si>
    <t>31.I11</t>
  </si>
  <si>
    <t>31.J6</t>
  </si>
  <si>
    <t>31.J5</t>
  </si>
  <si>
    <t>31.J4</t>
  </si>
  <si>
    <t>31.J3</t>
  </si>
  <si>
    <t>31.K5</t>
  </si>
  <si>
    <t>31.K4</t>
  </si>
  <si>
    <t>31.K3</t>
  </si>
  <si>
    <t>13.E9 &amp; 13.E10</t>
  </si>
  <si>
    <t>13.E11 &amp; 13.E12</t>
  </si>
  <si>
    <t>31.M2</t>
  </si>
  <si>
    <t>31.M1</t>
  </si>
  <si>
    <t>31.N6</t>
  </si>
  <si>
    <t>31.N7</t>
  </si>
  <si>
    <t>31.N8</t>
  </si>
  <si>
    <t>31.N5</t>
  </si>
  <si>
    <t>32.A3</t>
  </si>
  <si>
    <t>32.A4</t>
  </si>
  <si>
    <t>32.A5</t>
  </si>
  <si>
    <t>32.A6</t>
  </si>
  <si>
    <t>32.C4</t>
  </si>
  <si>
    <t>32.C5</t>
  </si>
  <si>
    <t>32.C6</t>
  </si>
  <si>
    <t>Box 5:</t>
  </si>
  <si>
    <t>32.I6</t>
  </si>
  <si>
    <t>32.I7</t>
  </si>
  <si>
    <t>32.I8</t>
  </si>
  <si>
    <t>32.I9</t>
  </si>
  <si>
    <t>32.I10</t>
  </si>
  <si>
    <t>32.I11</t>
  </si>
  <si>
    <t>32.I12</t>
  </si>
  <si>
    <t>32.I13</t>
  </si>
  <si>
    <t>32.I14</t>
  </si>
  <si>
    <t>32.I15</t>
  </si>
  <si>
    <t>32.I16</t>
  </si>
  <si>
    <t>32.I17</t>
  </si>
  <si>
    <t>32.K1</t>
  </si>
  <si>
    <t>Box 6:</t>
  </si>
  <si>
    <t>32.K2</t>
  </si>
  <si>
    <t>This spreadsheet contains the daily log and lab notebooks of all tasks undertaken to genetically identify the Culex restuans that were collected from culverts. These notes are from 8 December 2022 - 2 January 2023 after we realized that the "restuans" from culverts were probably Cx. erraticus</t>
  </si>
  <si>
    <t>8 Dec 2022:</t>
  </si>
  <si>
    <t>gDNA extraction from Box 1 Samples</t>
  </si>
  <si>
    <t>*Samples that got gDNA extracted:</t>
  </si>
  <si>
    <t>1. Added 20 uL of dilution buffer (vortexed then spun down) to tubes 1-24</t>
  </si>
  <si>
    <t>2. Added 0.5 uL of DNA Release (vortexed then spun down)</t>
  </si>
  <si>
    <t>3. Incubated at RT for 5 min</t>
  </si>
  <si>
    <t>4. Incubated on heat block for 98C</t>
  </si>
  <si>
    <t>5. Spun down, then stored supernatant at -20C</t>
  </si>
  <si>
    <t>9 Dec 2022:</t>
  </si>
  <si>
    <t>Samples</t>
  </si>
  <si>
    <t>gDNA ug/uL:</t>
  </si>
  <si>
    <t>280/260:</t>
  </si>
  <si>
    <t>260/230:</t>
  </si>
  <si>
    <t>Nanodrops of yesterday's samples:</t>
  </si>
  <si>
    <t>Note: blanked with just dilution buffer</t>
  </si>
  <si>
    <t>gDNA extraction:</t>
  </si>
  <si>
    <t>1.5. Grind the whole body samples with the pestle in solution</t>
  </si>
  <si>
    <t>For tomorrow, be sure to nano-drop the last round of samples:</t>
  </si>
  <si>
    <t>Remainder of Box #2 has had the gDNA extracted</t>
  </si>
  <si>
    <t>Note: Samples 8.M30 to 9.A5 (Wells 90 -100) were not ground up due to lack of clean pestles (pestles in autoclave at the time).</t>
  </si>
  <si>
    <t>12 Dec 2022:</t>
  </si>
  <si>
    <t>Completed Box #3, and need to start again at 12.L8 for Box #4 (have extracted the gDNA from 72 samples, so far)</t>
  </si>
  <si>
    <t>Additionally, am no longer autoclaving the pestles (takes too long) and instead am soaking in 10% bleach for 5 minutes, then rinsing repeatedly</t>
  </si>
  <si>
    <t>Dec 13 &amp; 14 2022, continued isolating gDNA from the samples in the same manner as 11 Dec and 12 Dec until all boxes were completed</t>
  </si>
  <si>
    <t>Round 1 of PCR amplification/primer verification</t>
  </si>
  <si>
    <t>Cx pip +</t>
  </si>
  <si>
    <t>Cx rest +</t>
  </si>
  <si>
    <t>Cx sal +</t>
  </si>
  <si>
    <t>Cx erra</t>
  </si>
  <si>
    <t>Sample:</t>
  </si>
  <si>
    <t>H2O</t>
  </si>
  <si>
    <t>8.A4</t>
  </si>
  <si>
    <t>8.J17</t>
  </si>
  <si>
    <t>8.J8</t>
  </si>
  <si>
    <t>8.J6</t>
  </si>
  <si>
    <t>8.J10</t>
  </si>
  <si>
    <t>8.J18</t>
  </si>
  <si>
    <t>7.I54</t>
  </si>
  <si>
    <t>Dissected legs or a head (for sample 8.J10) for each Cx. erraticus sample</t>
  </si>
  <si>
    <t>Extracted gDNA with Phire tissue kit procedure</t>
  </si>
  <si>
    <t>Added 242 uL of MGH20 to Cx.err_WS_18S_FW</t>
  </si>
  <si>
    <t>Added 311 uL of MGH20 to Cx. err_WS_18S_RE</t>
  </si>
  <si>
    <t>for 10 uM dilutions:</t>
  </si>
  <si>
    <t>10 uM * 200 uL = 100 uM * __ uL = 20 uL of the 100 uM primer, 180 uL of MGH20</t>
  </si>
  <si>
    <t>For Wells 13-24</t>
  </si>
  <si>
    <t>Y/N:</t>
  </si>
  <si>
    <t>For Wells 1-12</t>
  </si>
  <si>
    <t>Cx. Primer Univ RE</t>
  </si>
  <si>
    <t>Cx. erra FW</t>
  </si>
  <si>
    <t>Cx. Primer FW FW</t>
  </si>
  <si>
    <t>Cx. erra RE</t>
  </si>
  <si>
    <t>Cx. Primer FW FW2</t>
  </si>
  <si>
    <t>Cx. Primer FW FW3</t>
  </si>
  <si>
    <t xml:space="preserve">Ran on PhireCrab, then did a 1% gel, 100 mL 1x borax, 1 g agarose, 8 uL gelred, then loaded 8 uL of 2 uL loading dye mixed with 8 uL PCRed DNA </t>
  </si>
  <si>
    <t>Ran at 150V for 45 min, but gel was too dehydrated (left for 3 hours outside), so results inconclusive</t>
  </si>
  <si>
    <t>Gel not shown.</t>
  </si>
  <si>
    <t>16 Dec 2022:</t>
  </si>
  <si>
    <t>Round 2 of PCR amplification/primer validation</t>
  </si>
  <si>
    <t>Well 23 only had like, 2 uL remaining and none in Well 24, so ignore those</t>
  </si>
  <si>
    <t>I... I dunno what happened. I'll do this for a 3rd time with new PCRed DNA, 'cause this is bizzare</t>
  </si>
  <si>
    <t>Auto-Exposure: 0.281 sec</t>
  </si>
  <si>
    <t>Cx. pipiens product = 698 bp</t>
  </si>
  <si>
    <t>Cx. restuans product = 56X?</t>
  </si>
  <si>
    <t>Cx. salinarius product = 180</t>
  </si>
  <si>
    <t>Cx. erraticus product = 290 bp</t>
  </si>
  <si>
    <t>Round 3 Results:</t>
  </si>
  <si>
    <t>PCR amplification/primer validation. Note that sample order is the same as that listed on December 15th 2022</t>
  </si>
  <si>
    <t>Exposure Time: 0.157 sec</t>
  </si>
  <si>
    <t>On the image: clear indication of contamination, as the NTCs for both have Cx. erraticus banding alongside all of the positive controls. Has to be something ubiquitously used, so all such sources will be cleaned</t>
  </si>
  <si>
    <t>Then bleach cleaned all surfaces in 115 and 115a that I placed the things on, then autoclaved the pipettes and the pipette tips.</t>
  </si>
  <si>
    <t>Round 4 of PCR amplification/validation</t>
  </si>
  <si>
    <t>What I did to eliminate contamination:</t>
  </si>
  <si>
    <t>Autoclaved the Mol Grade H20 and the pestles (so that they were RNAi-friendly for Lydia)</t>
  </si>
  <si>
    <t>Then, I threw out the last batch of Cx. erraticus primers (potential source of the contamination) and replaced them with newly made 10uM Cx. erraticus primers to test this again</t>
  </si>
  <si>
    <t>Primer mix (20 uL of 100 uM primer + 180 uL of 180 MG H20) was used for the new Cx. erraticus primers</t>
  </si>
  <si>
    <t>...And all the pipetted that were autoclaved broke... fuck</t>
  </si>
  <si>
    <t>Stole Matt's pipettes for today</t>
  </si>
  <si>
    <t>Round 4:</t>
  </si>
  <si>
    <t>Auto-optimal Exposure time: 0.120 Sec</t>
  </si>
  <si>
    <t xml:space="preserve">Note: I added the borax 1% solution AFTER for wells 1-5, displacing some fluid from them, especially in well #5, the NTC </t>
  </si>
  <si>
    <t>The Real Deal: Box #2 P#1, Round 1:</t>
  </si>
  <si>
    <t>Pooled Groups:</t>
  </si>
  <si>
    <t>Identifying samples that had been dissected and were previously identified as Cx. restuans (collected from culverst therefore probably Cx. erraticus)</t>
  </si>
  <si>
    <t>Cx pip + 1.0 uL</t>
  </si>
  <si>
    <t>Cx erra + 1.0 uL</t>
  </si>
  <si>
    <t>Cx erra + 0.2 uL, 0.8 uL H20</t>
  </si>
  <si>
    <t>7.A49 &amp; 7.A50 &amp; 7.A51 &amp; 7.A45 &amp; 7.A47</t>
  </si>
  <si>
    <t>7.C5 &amp; 7.C6 &amp; 7.C1</t>
  </si>
  <si>
    <t>7.E3 &amp; 7.E13 &amp; 7.E10 &amp; 7.E6</t>
  </si>
  <si>
    <t>7.I59 &amp; 7.I4 &amp; 7.I46 &amp; 7.I38 &amp; 7.I25</t>
  </si>
  <si>
    <t>7.I30 &amp; 7.I35 &amp; 7.I36 &amp; 7.I37 &amp; 7.I21</t>
  </si>
  <si>
    <t>7.I26 &amp; 7.I28 &amp; 7.I49 &amp; 7.I34 &amp; 7.I43</t>
  </si>
  <si>
    <t>7.J20 &amp; 7.J17 &amp; 7.J15 &amp; 7.J16 &amp; 7.J22</t>
  </si>
  <si>
    <t>7.K10 &amp; 7.K5 &amp; 7.K8</t>
  </si>
  <si>
    <t>7.L8 &amp; 7.L18 &amp; 7.L10 &amp; 7.L14</t>
  </si>
  <si>
    <t>7.M1 &amp; 7.M4</t>
  </si>
  <si>
    <t>8.C38 &amp; 8.C18 &amp; 8.C14 &amp; 8.C37 &amp; 8.C16</t>
  </si>
  <si>
    <t>8.C31 &amp; 8.C39 &amp; 8.C23 &amp; 8.C26 &amp; 8.C21</t>
  </si>
  <si>
    <t>8.C11 &amp; 8.C28</t>
  </si>
  <si>
    <t>8.E2 &amp; 8.E8 &amp; 8.E4 &amp; 8.E7 &amp; 8.E3</t>
  </si>
  <si>
    <t>8.E5 &amp; 8.E1 &amp; 8.E6</t>
  </si>
  <si>
    <t>8.I18 &amp; 8.I12 &amp; 8.I22 &amp; 8.I9 &amp; 8.I19</t>
  </si>
  <si>
    <t>8.I17 &amp; 8.I11 &amp; 8.I23 &amp; 8.I20 &amp; 8.I16</t>
  </si>
  <si>
    <t># in Pool:</t>
  </si>
  <si>
    <t>Genetic IDs:</t>
  </si>
  <si>
    <t>erraticus</t>
  </si>
  <si>
    <t>(see below)</t>
  </si>
  <si>
    <t>Box #2 P#1, Round 1:</t>
  </si>
  <si>
    <t>Amounts per Pool:</t>
  </si>
  <si>
    <t>Notes from Gel Results: Seems good for the most part... I might want to unpool well 8 as the contamination of that one might be high enough for evidence of restuans species and not just contamination, potentially</t>
  </si>
  <si>
    <t>For Wells 1-24</t>
  </si>
  <si>
    <t>1.0 uL per sample</t>
  </si>
  <si>
    <t>0.5 uL per sample</t>
  </si>
  <si>
    <t>0.33 uL per sample</t>
  </si>
  <si>
    <t>0.25 uL per sample</t>
  </si>
  <si>
    <t>0.20 uL per sample</t>
  </si>
  <si>
    <t>Exposure Time: 0.109 Sec</t>
  </si>
  <si>
    <t>Running the first round's gel, making preparations for the next round, then prolly gonna run that one</t>
  </si>
  <si>
    <t>The Real Deal: Box #2 P#2 &amp; Box#3 P#1, Round 1:</t>
  </si>
  <si>
    <t>8.I15 &amp; 8.I13 &amp; 8.I8</t>
  </si>
  <si>
    <t>8.J11 &amp; 8.J16 &amp; 8.J5 &amp; 8.J3 &amp; 8.J2</t>
  </si>
  <si>
    <t>8.J12 &amp; 8.J13 &amp; 8.J15 &amp; 8.J7</t>
  </si>
  <si>
    <t>8.M12 &amp; 8.M11 &amp; 8.M10 &amp; 8.M7 &amp; 8.M30</t>
  </si>
  <si>
    <t>8..M27 &amp; 8.M23 &amp; 8.M24 &amp; 8.M13</t>
  </si>
  <si>
    <t>9.A12 &amp; 9.A2 &amp; 9.A4 &amp; 9.A5</t>
  </si>
  <si>
    <t>9.C5 &amp; 9.C4 &amp; 9.C2 &amp; 9.C9 &amp; 9.C10</t>
  </si>
  <si>
    <t>9.C11 &amp; 9.C12 &amp; 9.C13 &amp; 9.C6</t>
  </si>
  <si>
    <t>9.E15 &amp; 9.E17 &amp; 9.E25 &amp; 9.E27 &amp; 9.E28</t>
  </si>
  <si>
    <t>9.E29 &amp; 9.E2 &amp; 9.E5 &amp; 9.E8 &amp; 9.E10</t>
  </si>
  <si>
    <t>9.E11 &amp; 9.E12 &amp; 9.E13 &amp; 9.E14</t>
  </si>
  <si>
    <t>9.I32 &amp; 9.I28 &amp; 9.I6 &amp; 9.I18 &amp; 9.I27</t>
  </si>
  <si>
    <t>9.I15 &amp; 9.I11 &amp; 9.I44 &amp; 9.I25 &amp; 9.I26</t>
  </si>
  <si>
    <t>9.I35 &amp; 9.I45 &amp; 9.I38 &amp; 9.I5 &amp; 9.I47</t>
  </si>
  <si>
    <t>9.J29 &amp; 9.J45 &amp; 9.J1 &amp; 9.J35 &amp; 9.J36</t>
  </si>
  <si>
    <t>9.J40 &amp; 9.J11 &amp; 9.J25 &amp; 9.J38</t>
  </si>
  <si>
    <t>9.K20 &amp; 9.K21 &amp; 9.K22 &amp; 9.K23 &amp; 9.K24</t>
  </si>
  <si>
    <t>9.K25 &amp; 9.K26</t>
  </si>
  <si>
    <t>Box #2 P#2 &amp; Box#3 P#1, Round 1:</t>
  </si>
  <si>
    <t>Should test Well 12 individually... the rest look great, tho. 10 &amp; 11 look like some of the samples didn't amplify, maybe</t>
  </si>
  <si>
    <t>Exposure Time: 0.140 sec</t>
  </si>
  <si>
    <t>The Real Deal: Box #3 P#2 &amp; Box#4 P#1, Round 1:</t>
  </si>
  <si>
    <t>9.M10 &amp; 9.M18 &amp; 9.M19 &amp; 9.M21 &amp; 9.M27</t>
  </si>
  <si>
    <t>9.M32 &amp; 9.M33</t>
  </si>
  <si>
    <t>9.N5 &amp; 9.N7 &amp; 9.N3 &amp; 9.N2</t>
  </si>
  <si>
    <t>10.A34 &amp; 10.A45 &amp; 10.A41 &amp; 10.A28 &amp; 10.A17</t>
  </si>
  <si>
    <t>10.C3 &amp; 10.C4</t>
  </si>
  <si>
    <t>10.E25 &amp; 10.E15 &amp; 10.E18 &amp; 10.E24</t>
  </si>
  <si>
    <t>10.I21 &amp; 10.I36 &amp; 10.I46 &amp; 10.I28 &amp; 10.I29</t>
  </si>
  <si>
    <t>10.I49 &amp; 10.I50 &amp; 10.I53 &amp; 10.I56 &amp; 10.I59</t>
  </si>
  <si>
    <t>10.J87 &amp; 10.J107 &amp; 10.J94 &amp; 10.J47 &amp; 10.J25</t>
  </si>
  <si>
    <t>10.J12 &amp; 10.J32 &amp; 10.J55 &amp; 10.J24</t>
  </si>
  <si>
    <t>10.K13 &amp; 10.K10 &amp; 10.K9</t>
  </si>
  <si>
    <t>10.L8 &amp; 10.L5</t>
  </si>
  <si>
    <t>10.M66 &amp; 10.M11 &amp; 10.M83 &amp; 10.M22 &amp; 10.M8</t>
  </si>
  <si>
    <t>10.M73 &amp; 10.M65 &amp; 10.M69 &amp; 10.M91 &amp; 10.M94</t>
  </si>
  <si>
    <t>10.M98 &amp; 10.M89</t>
  </si>
  <si>
    <t>11.C2 &amp; 11.C3</t>
  </si>
  <si>
    <t>Box #3 P#2 &amp; Box#4 P#1, Round 1:</t>
  </si>
  <si>
    <t>Exposure Time: 0.106 sec</t>
  </si>
  <si>
    <t>Will need to unpool 10.M66 &amp; 10.M11 &amp; 10.M83 &amp; 10.M22 &amp; 10.M8 to see if contamination or a restuans</t>
  </si>
  <si>
    <t>The Real Deal: Box #4 P#2 Round 1:</t>
  </si>
  <si>
    <t>11.E15 &amp; 11.E14 &amp; 11.E19 &amp; 11.E10 &amp; 11.E11</t>
  </si>
  <si>
    <t>11.E18 &amp; 11.E3 &amp; 11.E6 &amp; 11.E13 &amp; 11.E1</t>
  </si>
  <si>
    <t>11.I11 &amp; 11.I13 &amp; 11.I14 &amp; 11.I15 &amp; 11.I5</t>
  </si>
  <si>
    <t>11.I3 &amp; 11.I2 &amp; 11.I1 &amp; 11.I8 &amp; 11.I9</t>
  </si>
  <si>
    <t>12.A7 &amp; 12.A10 &amp; 12.A14 &amp; 12.A20 &amp; 12.A30</t>
  </si>
  <si>
    <t>12.A31 &amp; 12.A35</t>
  </si>
  <si>
    <t>12.C3 &amp; 12.C8</t>
  </si>
  <si>
    <t>12.E4 &amp; 12.E6</t>
  </si>
  <si>
    <t>12.I4 &amp; 12.I14 &amp; 12.I15 &amp; 12.I17 &amp; 12.I27</t>
  </si>
  <si>
    <t>12.I36 &amp; 12.I42 &amp; 12.I45 &amp; 12.I49</t>
  </si>
  <si>
    <t>12.J29 &amp; 12.J32 &amp; 12.J33 &amp; 12.J34 &amp; 12.J36</t>
  </si>
  <si>
    <t>12.J37 &amp; 12.J38</t>
  </si>
  <si>
    <t>12.K10 &amp; 12.K11 &amp; 12.K12 &amp; 12.K9 &amp; 12.K13</t>
  </si>
  <si>
    <t>12.L9 &amp; 12.L8</t>
  </si>
  <si>
    <t>13.A36 &amp; 13.A30 &amp; 13.A34 &amp; 13.A33</t>
  </si>
  <si>
    <t>13.C8 &amp; 13.C7 &amp; 13.C6</t>
  </si>
  <si>
    <t>13.E6 &amp; 13.E7 &amp; 13.E8 &amp; 13.E9 &amp; 13.E10</t>
  </si>
  <si>
    <t>pipiens</t>
  </si>
  <si>
    <t>So... what's going on with 12.M19? I might want to run it with just the Crabtree primers to see if it'll still amplify</t>
  </si>
  <si>
    <t>Auto-optimal: 0.088 sec</t>
  </si>
  <si>
    <t>The Real Deal: Box #4 P#3 &amp; Box #5 P#1 Round 1:</t>
  </si>
  <si>
    <t>13.I8 &amp; 13.I10 &amp; 13.I11 &amp; 13.I12 &amp; 13.I17</t>
  </si>
  <si>
    <t>13.I13 &amp; 13.I14 &amp; 13.I15 &amp; 13.I16 &amp; 13.I18</t>
  </si>
  <si>
    <t>13.I21 &amp; 13.I19 &amp; 13.I20</t>
  </si>
  <si>
    <t>13.J20 &amp; 13.J31 &amp; 13.J33 &amp; 13.J51 &amp; 13.J68</t>
  </si>
  <si>
    <t>13.K8 &amp; 13.K9 &amp; 13.K10 &amp; 13.K11 &amp; 13.K12</t>
  </si>
  <si>
    <t>13.M30 &amp; 13.M29 &amp; 13.M28</t>
  </si>
  <si>
    <t>13.N2 &amp; 13.N3 &amp; 13.N1</t>
  </si>
  <si>
    <t>14.A7 &amp; 14.A8</t>
  </si>
  <si>
    <t>14.E8 &amp; 14.E9 &amp; 14.E7</t>
  </si>
  <si>
    <t>14.I13 &amp; 14.I14 &amp; 14.I15 &amp; 14.I16 &amp; 14.I17</t>
  </si>
  <si>
    <t>14.I18 &amp; 14.I19 &amp; 14.I20</t>
  </si>
  <si>
    <t>14.J15 &amp; 14.J16 &amp; 14.J17 &amp; 14.J18 &amp; 14.J19</t>
  </si>
  <si>
    <t>14.L12 &amp; 14.L4 &amp; 14.L13</t>
  </si>
  <si>
    <t>15.A1 &amp; 15.A2 &amp; 15.A12 &amp; 15.A13 &amp; 15.A14</t>
  </si>
  <si>
    <t>15.I14 &amp; 15.I15 &amp; 15.I17</t>
  </si>
  <si>
    <t>15.J27 &amp; 15.J21 &amp; 15.J22 &amp; 15.J23 &amp; 15.J24</t>
  </si>
  <si>
    <t>Exposure Time: 0.111 sec</t>
  </si>
  <si>
    <t>The Real Deal: Box #5 P#2 Round 1:</t>
  </si>
  <si>
    <t>15.J25 &amp; 15.J28</t>
  </si>
  <si>
    <t>15.M19 &amp; 15.M18</t>
  </si>
  <si>
    <t>16.I8 &amp; 16.I9 &amp; 16.I6 &amp; 16.I7</t>
  </si>
  <si>
    <t>16.J10 &amp; 16.J11</t>
  </si>
  <si>
    <t>17.A6 &amp; 17.A7 &amp; 17.A8</t>
  </si>
  <si>
    <t>17.I7 &amp; 17.I8</t>
  </si>
  <si>
    <t>18.I7 &amp; 18.I8 &amp; 18.I9 &amp; 18.I10 &amp; 18.I11</t>
  </si>
  <si>
    <t>19.I7 &amp; 19.I8 &amp; 19.I9 &amp; 19.I10 &amp; 19.I11</t>
  </si>
  <si>
    <t>20.I6 &amp; 20.I5 &amp; 20.I4 &amp; 20.I3</t>
  </si>
  <si>
    <t>21.I3 &amp; 21.I4 &amp; 21.I5 &amp; 21.I6</t>
  </si>
  <si>
    <t>22.I10 &amp; 22.I7 &amp; 22.I5</t>
  </si>
  <si>
    <t>Interpretation: 11 &amp; 12 are pipiens. 24 might be restuans, but it needs to be redone</t>
  </si>
  <si>
    <t>Exposure Time: 0.104 sec</t>
  </si>
  <si>
    <t>For tomorrow, run the gel of Box #4 P#3 &amp; Box #5 P#1. While that runs, make the MM, then gather the gDNA samples, and get those in the PCR tubes after the MM is added. Run that gel, then call it a day</t>
  </si>
  <si>
    <t>Executed B5P2</t>
  </si>
  <si>
    <t>Ran gel of B4P3&amp;B5P1</t>
  </si>
  <si>
    <t>Notes/Protocol Outline for Megan:</t>
  </si>
  <si>
    <t>Supplies in Box #6:</t>
  </si>
  <si>
    <t>-Stuff for making the Master Mix (Phire Hot Start 2, PCR Buffer, Primers (6 in total, all have 10µM on the tops along with their codes):</t>
  </si>
  <si>
    <t>-The positive controls:</t>
  </si>
  <si>
    <r>
      <rPr>
        <rFont val="Arial"/>
        <i/>
        <color theme="1"/>
      </rPr>
      <t>--Cx. pipiens</t>
    </r>
    <r>
      <rPr>
        <rFont val="Arial"/>
        <color theme="1"/>
      </rPr>
      <t xml:space="preserve"> C+ (2.0 mL container w/ razored off loop)</t>
    </r>
  </si>
  <si>
    <t>Cx. restuans C+ (2.0 mL container w/ razored off loop)</t>
  </si>
  <si>
    <r>
      <rPr>
        <rFont val="Arial"/>
        <i/>
        <color theme="1"/>
      </rPr>
      <t xml:space="preserve">Cx. erraticus </t>
    </r>
    <r>
      <rPr>
        <rFont val="Arial"/>
        <color theme="1"/>
      </rPr>
      <t>C+ (in a set of 7, with the codes of 8.A4, 8.J17, 8.J8, etc. I've been using 8.A4)</t>
    </r>
  </si>
  <si>
    <t>Unpooled samples are found in Box#1 &amp; Box#6, with the yellow highlight in the sheet titled "Morph ID Cx Rest Box List"</t>
  </si>
  <si>
    <t>Samples already on my desk: Mol Grade H2O</t>
  </si>
  <si>
    <t>Roles:</t>
  </si>
  <si>
    <t>gDNA has already been extracted from the samples, so you'll be making the Master Mix, running the PCRs (program titled "PHIRCRAB"), and making the gels, or just honing in on the PCRs, if you'd like!</t>
  </si>
  <si>
    <r>
      <rPr>
        <rFont val="Arial"/>
        <color theme="1"/>
      </rPr>
      <t xml:space="preserve">Regarding the structure of the first one you'll probably do, here's the </t>
    </r>
    <r>
      <rPr>
        <rFont val="Arial"/>
        <b/>
        <color theme="1"/>
      </rPr>
      <t xml:space="preserve">format </t>
    </r>
    <r>
      <rPr>
        <rFont val="Arial"/>
        <color theme="1"/>
      </rPr>
      <t>I've been using:</t>
    </r>
  </si>
  <si>
    <t>-If you'd like to just record your notes in your own notebook, that's okay too. I can transfer it to this format later</t>
  </si>
  <si>
    <t>Unpooled: Box #1 P#1 Round 1:</t>
  </si>
  <si>
    <r>
      <rPr>
        <rFont val="Arial"/>
        <i/>
        <color theme="1"/>
      </rPr>
      <t>Cx. pipiens</t>
    </r>
    <r>
      <rPr>
        <rFont val="Arial"/>
        <color theme="1"/>
      </rPr>
      <t xml:space="preserve"> C+</t>
    </r>
  </si>
  <si>
    <r>
      <rPr>
        <rFont val="Arial"/>
        <i/>
        <color theme="1"/>
      </rPr>
      <t>Cx. restuans</t>
    </r>
    <r>
      <rPr>
        <rFont val="Arial"/>
        <color theme="1"/>
      </rPr>
      <t xml:space="preserve"> C+</t>
    </r>
  </si>
  <si>
    <r>
      <rPr>
        <rFont val="Arial"/>
        <i/>
        <color theme="1"/>
      </rPr>
      <t xml:space="preserve">Cx. erraticus </t>
    </r>
    <r>
      <rPr>
        <rFont val="Arial"/>
        <color theme="1"/>
      </rPr>
      <t>C+</t>
    </r>
  </si>
  <si>
    <t>Here's the Master Mix recipe:</t>
  </si>
  <si>
    <t>Here're the ingredients and quanitities for the gels I've been making:</t>
  </si>
  <si>
    <t>Ingredient:</t>
  </si>
  <si>
    <t>Amount/Gel:</t>
  </si>
  <si>
    <t>1x Borax Buffer Sln</t>
  </si>
  <si>
    <t>100 mL</t>
  </si>
  <si>
    <t>Agarose</t>
  </si>
  <si>
    <t>1.00 g</t>
  </si>
  <si>
    <t>Gel Red</t>
  </si>
  <si>
    <t>8 µL</t>
  </si>
  <si>
    <t>Gel Making Instructions (been working great for me):</t>
  </si>
  <si>
    <t>Prep: In a B2 (maybe actually 2B?) Rig, add the mold (the orange bits are loose, so make sure a suction forms!!!) and a 24 well comb</t>
  </si>
  <si>
    <t xml:space="preserve">1. In a ~200-~250 mL Erlenmeyer flask, add 100 mL of1x Borax Buffer Sln and 1.00 g of Agarose, swirl, and add a Kimiwipe over the top (slightly dampened is better, but totally unnecessary) </t>
  </si>
  <si>
    <t>2. Microwave @ power 3 (P3) for 2 minutes, then swirl for 5 sec, then microwave @ P3 for 1 min, then swirl for 20 sec, then microwave @ P3 for 30 sec, and finally swirl for 10 sec maximum</t>
  </si>
  <si>
    <t>3. Add 8 µL of Gel Red to the mixture, then swirl the flask for like, 20-30 seconds.</t>
  </si>
  <si>
    <t>4. Poor into the mold, and cover with a paper towel. Let it sit @ RT for 45 minutes.</t>
  </si>
  <si>
    <t>Gel Loading Ingredients &amp; Quantities &amp; Locations:</t>
  </si>
  <si>
    <t>Ingredient</t>
  </si>
  <si>
    <t>Amount/Gel</t>
  </si>
  <si>
    <t>Location</t>
  </si>
  <si>
    <t>Loading Dye</t>
  </si>
  <si>
    <t>46 uL total (2 uL x 23 dots)</t>
  </si>
  <si>
    <t>Fridge, upper right, in the purple-based chest-thingy</t>
  </si>
  <si>
    <t>Ladder (1 kb+)</t>
  </si>
  <si>
    <t>Gel Loading Instructions:</t>
  </si>
  <si>
    <t>Prep: Take the 24 Comb out of the hardened gel, rotate mold 90deg, and add the 1x Borax Buffer Sln to 1-2 mm above the gel</t>
  </si>
  <si>
    <t>1. Cut a piece of parafilm to 3x2 squares (it's what I've been doing, but you're master of your own destiny)</t>
  </si>
  <si>
    <t>2. load 23 dots of 2 µL of Loading Dye onto the parafilm (I do 3 in the first square, then 4 in each other square in 2 rows)</t>
  </si>
  <si>
    <t>3. Flick the PCR tube like, 3-5x individually before inserting the pipette to extract the solution. Then, extract 8 µL of PCR sln</t>
  </si>
  <si>
    <r>
      <rPr>
        <rFont val="Arial"/>
        <color theme="1"/>
      </rPr>
      <t xml:space="preserve">4. Mix by pipetting up &amp; down 8-10x until homogenized on the parafilm, then add 8 µL the gel in the order of the </t>
    </r>
    <r>
      <rPr>
        <rFont val="Arial"/>
        <b/>
        <color theme="1"/>
      </rPr>
      <t xml:space="preserve">format </t>
    </r>
    <r>
      <rPr>
        <rFont val="Arial"/>
        <color theme="1"/>
      </rPr>
      <t>above</t>
    </r>
  </si>
  <si>
    <t>5. After finished loading it up, run @ 150V for 45 minutes.</t>
  </si>
  <si>
    <t xml:space="preserve">6. For the gel image, pack the gel in its mold into a Box located on top of the older voltage machine. and grab the USB stick on the undergrad's desk &amp; the keys in the drawer to the left of Lydia's desk. </t>
  </si>
  <si>
    <t>7. For the imager in 361, I've been using auto-optimal, then looking at the exposure time afterwards and recording. If you don't wanna do that, 0.100 sec should be fine as well! Then, crop the image and upload to this sheet!</t>
  </si>
  <si>
    <t>8. Thanks again for all of your help!!! I really appreciate it!!!</t>
  </si>
  <si>
    <t>Summary of today's activities:</t>
  </si>
  <si>
    <t>1. Figure out the Cx. molestus ancestry in large EFL &amp; gravid December &amp; January samples relative to base rates at the same times</t>
  </si>
  <si>
    <t>2. ID unpooled samples</t>
  </si>
  <si>
    <t>Cx. molestus ancestry rates:</t>
  </si>
  <si>
    <t>Most Likely to be Cx. molestus samples:</t>
  </si>
  <si>
    <t>Reproductive_Status</t>
  </si>
  <si>
    <t>Mean 1⁰ EFL (unadjusted)</t>
  </si>
  <si>
    <t>Mean_1⁰_EFL</t>
  </si>
  <si>
    <t>"18".M5</t>
  </si>
  <si>
    <t>N</t>
  </si>
  <si>
    <t>"17".L5</t>
  </si>
  <si>
    <t>Gravid</t>
  </si>
  <si>
    <t>"16".N3</t>
  </si>
  <si>
    <t>"16".M7</t>
  </si>
  <si>
    <t>"16".M4</t>
  </si>
  <si>
    <t>"16".I2</t>
  </si>
  <si>
    <t>"16".L2</t>
  </si>
  <si>
    <t>"15".E2</t>
  </si>
  <si>
    <t>Baseline, diapausing samples to compare to (randomized from all December-collected, diapausing Cx. pipiens samples to collect 8 from):</t>
  </si>
  <si>
    <t>"17".I6</t>
  </si>
  <si>
    <t>I6</t>
  </si>
  <si>
    <t>-&gt; -&gt; -&gt;</t>
  </si>
  <si>
    <t>"15".I10</t>
  </si>
  <si>
    <t>I5</t>
  </si>
  <si>
    <t>I10</t>
  </si>
  <si>
    <t>"15".I4</t>
  </si>
  <si>
    <t>I4</t>
  </si>
  <si>
    <t>"16".M10</t>
  </si>
  <si>
    <t>I3</t>
  </si>
  <si>
    <t>M10</t>
  </si>
  <si>
    <t>"15".L1</t>
  </si>
  <si>
    <t>I2</t>
  </si>
  <si>
    <t>L1</t>
  </si>
  <si>
    <t>"15".I6</t>
  </si>
  <si>
    <t>I1</t>
  </si>
  <si>
    <t>M16</t>
  </si>
  <si>
    <t>"15".A4</t>
  </si>
  <si>
    <t>L4</t>
  </si>
  <si>
    <t>"16".M2</t>
  </si>
  <si>
    <t>L3</t>
  </si>
  <si>
    <t>A4</t>
  </si>
  <si>
    <t>L2</t>
  </si>
  <si>
    <t>M2</t>
  </si>
  <si>
    <t>K6</t>
  </si>
  <si>
    <t>E4</t>
  </si>
  <si>
    <t>J2</t>
  </si>
  <si>
    <t>E3</t>
  </si>
  <si>
    <t>C3</t>
  </si>
  <si>
    <t>E2</t>
  </si>
  <si>
    <t>E1</t>
  </si>
  <si>
    <t>L5</t>
  </si>
  <si>
    <t>C5</t>
  </si>
  <si>
    <t>C4</t>
  </si>
  <si>
    <t>C2</t>
  </si>
  <si>
    <t>J9</t>
  </si>
  <si>
    <t>C1</t>
  </si>
  <si>
    <t>A5</t>
  </si>
  <si>
    <t>A2</t>
  </si>
  <si>
    <t>A1</t>
  </si>
  <si>
    <t>K4</t>
  </si>
  <si>
    <t>K1</t>
  </si>
  <si>
    <t>N2</t>
  </si>
  <si>
    <t>J7</t>
  </si>
  <si>
    <t>N1</t>
  </si>
  <si>
    <t>I11</t>
  </si>
  <si>
    <t>M9</t>
  </si>
  <si>
    <t>I9</t>
  </si>
  <si>
    <t>M8</t>
  </si>
  <si>
    <t>M6</t>
  </si>
  <si>
    <t>M5</t>
  </si>
  <si>
    <t>M3</t>
  </si>
  <si>
    <t>J16</t>
  </si>
  <si>
    <t>M1</t>
  </si>
  <si>
    <t>J15</t>
  </si>
  <si>
    <t>J8</t>
  </si>
  <si>
    <t>I8</t>
  </si>
  <si>
    <t>M15</t>
  </si>
  <si>
    <t>J6</t>
  </si>
  <si>
    <t>J5</t>
  </si>
  <si>
    <t>K9</t>
  </si>
  <si>
    <t>J4</t>
  </si>
  <si>
    <t>J3</t>
  </si>
  <si>
    <t>M11</t>
  </si>
  <si>
    <t>J1</t>
  </si>
  <si>
    <t>A3</t>
  </si>
  <si>
    <t>L7</t>
  </si>
  <si>
    <t>L6</t>
  </si>
  <si>
    <t>A10</t>
  </si>
  <si>
    <t>A11</t>
  </si>
  <si>
    <t>A6</t>
  </si>
  <si>
    <t>A8</t>
  </si>
  <si>
    <t>A7</t>
  </si>
  <si>
    <t>J10</t>
  </si>
  <si>
    <t>K3</t>
  </si>
  <si>
    <t>L9</t>
  </si>
  <si>
    <t>L8</t>
  </si>
  <si>
    <t>I13</t>
  </si>
  <si>
    <t>J20</t>
  </si>
  <si>
    <t>K8</t>
  </si>
  <si>
    <t>J13</t>
  </si>
  <si>
    <t>K7</t>
  </si>
  <si>
    <t>M17</t>
  </si>
  <si>
    <t>K5</t>
  </si>
  <si>
    <t>M12</t>
  </si>
  <si>
    <t>M14</t>
  </si>
  <si>
    <t>A9</t>
  </si>
  <si>
    <t>M13</t>
  </si>
  <si>
    <t>M4</t>
  </si>
  <si>
    <t>I12</t>
  </si>
  <si>
    <t>J19</t>
  </si>
  <si>
    <t>J12</t>
  </si>
  <si>
    <t>1. Molestus ancestry stuff:</t>
  </si>
  <si>
    <t>Step 1: gDNA extraction:</t>
  </si>
  <si>
    <t>Prep: extracted 1 leg</t>
  </si>
  <si>
    <t>1. Added 20 uL of dilution buffer (vortexed then spun down) to tubes</t>
  </si>
  <si>
    <r>
      <rPr>
        <rFont val="Arial"/>
        <i/>
        <color theme="1"/>
      </rPr>
      <t>Cx. pipiens pipiens</t>
    </r>
    <r>
      <rPr>
        <rFont val="Arial"/>
        <color theme="1"/>
      </rPr>
      <t xml:space="preserve"> C+</t>
    </r>
  </si>
  <si>
    <t>Found?</t>
  </si>
  <si>
    <t>PCR Ran with "PhireMol"</t>
  </si>
  <si>
    <t># of Cycles:</t>
  </si>
  <si>
    <t>1 -&gt;</t>
  </si>
  <si>
    <t>&lt;- 20</t>
  </si>
  <si>
    <t>For Wells 1-20</t>
  </si>
  <si>
    <t>5 min @ 98C</t>
  </si>
  <si>
    <t>1x</t>
  </si>
  <si>
    <t>5 sec @ 98C</t>
  </si>
  <si>
    <t>40x</t>
  </si>
  <si>
    <t>5 sec @ 54C</t>
  </si>
  <si>
    <t>BF_mol_CQ11_RE</t>
  </si>
  <si>
    <t>20 sec @ 72C</t>
  </si>
  <si>
    <t>Exposure TIme: 0.330 sec</t>
  </si>
  <si>
    <t>Even without analyses, it seems really unlikely that molestus ancestry or hybridization is higher in the gravid or large EFL samples than in the diapausing samples. Are there other explanations that explains why these traits are higher in Cx. pipiens than other mosquito genera???</t>
  </si>
  <si>
    <t>BF_pip_CQ11_RE</t>
  </si>
  <si>
    <t>1 min @ 72C</t>
  </si>
  <si>
    <t>BF_pipmol_CQ11_FW2</t>
  </si>
  <si>
    <t>hold @ 4C</t>
  </si>
  <si>
    <r>
      <rPr/>
      <t>Made a 2% gel, as following the Bahnck &amp; Fonseca 2006 execution (</t>
    </r>
    <r>
      <rPr>
        <color rgb="FF1155CC"/>
        <u/>
      </rPr>
      <t>link here</t>
    </r>
    <r>
      <rPr/>
      <t>)</t>
    </r>
  </si>
  <si>
    <t>Non-diapausing:</t>
  </si>
  <si>
    <t>Diapausing:</t>
  </si>
  <si>
    <t>2.00 g</t>
  </si>
  <si>
    <t>Any Molestus hybridization:</t>
  </si>
  <si>
    <t>Pure Pipiens:</t>
  </si>
  <si>
    <t>Ran @ 150 V for 1.5 hours</t>
  </si>
  <si>
    <t>2. Unpooling the most double-banded pooled samples:</t>
  </si>
  <si>
    <t>Run Name:</t>
  </si>
  <si>
    <t>Well:</t>
  </si>
  <si>
    <t>Samples from Well:</t>
  </si>
  <si>
    <t>Box #2 P#1</t>
  </si>
  <si>
    <t>Box #2 P#2 &amp; Box#3 P#1</t>
  </si>
  <si>
    <t>Box #3 P#2 &amp; Box#4 P#1</t>
  </si>
  <si>
    <t>Box #4 P#2</t>
  </si>
  <si>
    <t>Box #5 P#2</t>
  </si>
  <si>
    <t>Unpooling the Pooled Samples: Round #1</t>
  </si>
  <si>
    <r>
      <rPr>
        <rFont val="Arial"/>
        <i/>
        <color theme="1"/>
      </rPr>
      <t>Cx. pipiens</t>
    </r>
    <r>
      <rPr>
        <rFont val="Arial"/>
        <color theme="1"/>
      </rPr>
      <t xml:space="preserve"> C+</t>
    </r>
  </si>
  <si>
    <r>
      <rPr>
        <rFont val="Arial"/>
        <i/>
        <color theme="1"/>
      </rPr>
      <t>Cx. restuans</t>
    </r>
    <r>
      <rPr>
        <rFont val="Arial"/>
        <color theme="1"/>
      </rPr>
      <t xml:space="preserve"> C+</t>
    </r>
  </si>
  <si>
    <r>
      <rPr>
        <rFont val="Arial"/>
        <i/>
        <color theme="1"/>
      </rPr>
      <t xml:space="preserve">Cx. erraticus </t>
    </r>
    <r>
      <rPr>
        <rFont val="Arial"/>
        <color theme="1"/>
      </rPr>
      <t>C+</t>
    </r>
  </si>
  <si>
    <t>erra</t>
  </si>
  <si>
    <t>Culex</t>
  </si>
  <si>
    <t>Exposure time: 0.200 sec</t>
  </si>
  <si>
    <t>For Wells 2-20:</t>
  </si>
  <si>
    <t>Didn't get around to making the gel today. Will do it tomorrow unless I'm sicker than I am today.</t>
  </si>
  <si>
    <t>29 Dec 2022:</t>
  </si>
  <si>
    <t>Sicker than yesterday, but at least I slept well. Gonna make then run the gel for Unpooled Pooled samples &amp; make the PCRs for Box #1</t>
  </si>
  <si>
    <t>In addition, going to make the PCR for MM's Box #6 C+ for Cx. erraticus</t>
  </si>
  <si>
    <t>Box #1 P#1 Round #1:</t>
  </si>
  <si>
    <t>Row #1:</t>
  </si>
  <si>
    <r>
      <rPr>
        <rFont val="Arial"/>
        <i/>
        <color theme="1"/>
      </rPr>
      <t>Cx. pipiens</t>
    </r>
    <r>
      <rPr>
        <rFont val="Arial"/>
        <color theme="1"/>
      </rPr>
      <t xml:space="preserve"> C+</t>
    </r>
  </si>
  <si>
    <r>
      <rPr>
        <rFont val="Arial"/>
        <i/>
        <color theme="1"/>
      </rPr>
      <t>Cx. restuans</t>
    </r>
    <r>
      <rPr>
        <rFont val="Arial"/>
        <color theme="1"/>
      </rPr>
      <t xml:space="preserve"> C+</t>
    </r>
  </si>
  <si>
    <r>
      <rPr>
        <rFont val="Arial"/>
        <i/>
        <color theme="1"/>
      </rPr>
      <t xml:space="preserve">Cx. erraticus </t>
    </r>
    <r>
      <rPr>
        <rFont val="Arial"/>
        <color theme="1"/>
      </rPr>
      <t>C+</t>
    </r>
  </si>
  <si>
    <t>Row #2:</t>
  </si>
  <si>
    <r>
      <rPr>
        <rFont val="Arial"/>
        <i/>
        <color theme="1"/>
      </rPr>
      <t>Cx. pipiens</t>
    </r>
    <r>
      <rPr>
        <rFont val="Arial"/>
        <color theme="1"/>
      </rPr>
      <t xml:space="preserve"> C+</t>
    </r>
  </si>
  <si>
    <r>
      <rPr>
        <rFont val="Arial"/>
        <i/>
        <color theme="1"/>
      </rPr>
      <t>Cx. restuans</t>
    </r>
    <r>
      <rPr>
        <rFont val="Arial"/>
        <color theme="1"/>
      </rPr>
      <t xml:space="preserve"> C+</t>
    </r>
  </si>
  <si>
    <r>
      <rPr>
        <rFont val="Arial"/>
        <i/>
        <color theme="1"/>
      </rPr>
      <t xml:space="preserve">Cx. erraticus </t>
    </r>
    <r>
      <rPr>
        <rFont val="Arial"/>
        <color theme="1"/>
      </rPr>
      <t>C+</t>
    </r>
  </si>
  <si>
    <t>restuans</t>
  </si>
  <si>
    <t>salinarius</t>
  </si>
  <si>
    <t>pipiens or erraticus</t>
  </si>
  <si>
    <t>Gel #2:</t>
  </si>
  <si>
    <r>
      <rPr>
        <rFont val="Arial"/>
        <i/>
        <color theme="1"/>
      </rPr>
      <t>Cx. pipiens</t>
    </r>
    <r>
      <rPr>
        <rFont val="Arial"/>
        <color theme="1"/>
      </rPr>
      <t xml:space="preserve"> C+</t>
    </r>
  </si>
  <si>
    <r>
      <rPr>
        <rFont val="Arial"/>
        <i/>
        <color theme="1"/>
      </rPr>
      <t>Cx. restuans</t>
    </r>
    <r>
      <rPr>
        <rFont val="Arial"/>
        <color theme="1"/>
      </rPr>
      <t xml:space="preserve"> C+</t>
    </r>
  </si>
  <si>
    <r>
      <rPr>
        <rFont val="Arial"/>
        <i/>
        <color theme="1"/>
      </rPr>
      <t xml:space="preserve">Cx. erraticus </t>
    </r>
    <r>
      <rPr>
        <rFont val="Arial"/>
        <color theme="1"/>
      </rPr>
      <t>C+</t>
    </r>
  </si>
  <si>
    <r>
      <rPr>
        <rFont val="Arial"/>
        <i/>
        <color theme="1"/>
      </rPr>
      <t>Cx. pipiens</t>
    </r>
    <r>
      <rPr>
        <rFont val="Arial"/>
        <color theme="1"/>
      </rPr>
      <t xml:space="preserve"> C+</t>
    </r>
  </si>
  <si>
    <r>
      <rPr>
        <rFont val="Arial"/>
        <i/>
        <color theme="1"/>
      </rPr>
      <t>Cx. restuans</t>
    </r>
    <r>
      <rPr>
        <rFont val="Arial"/>
        <color theme="1"/>
      </rPr>
      <t xml:space="preserve"> C+</t>
    </r>
  </si>
  <si>
    <r>
      <rPr>
        <rFont val="Arial"/>
        <i/>
        <color theme="1"/>
      </rPr>
      <t xml:space="preserve">Cx. erraticus </t>
    </r>
    <r>
      <rPr>
        <rFont val="Arial"/>
        <color theme="1"/>
      </rPr>
      <t>C+</t>
    </r>
  </si>
  <si>
    <t>For Wells 2-96:</t>
  </si>
  <si>
    <t>&lt;- 24</t>
  </si>
  <si>
    <t>49-&gt;</t>
  </si>
  <si>
    <t>&lt;- 72</t>
  </si>
  <si>
    <t>25 -&gt;</t>
  </si>
  <si>
    <t>&lt;- 48</t>
  </si>
  <si>
    <t>73 -&gt;</t>
  </si>
  <si>
    <t>&lt;- 96</t>
  </si>
  <si>
    <t>Note: Wells 2,3, &amp; 26 have had their contents transferred from an improper gel</t>
  </si>
  <si>
    <t>Megan's Run:</t>
  </si>
  <si>
    <t>I can't interpret this...</t>
  </si>
  <si>
    <t>Will run again with new gels that aren't soaked in 1x buffer sln and will be more careful removing the combs, and have them harden for 45 minutes (same as this run)</t>
  </si>
  <si>
    <t>For Future Reference, will store the gels using Matt's Technique:</t>
  </si>
  <si>
    <t xml:space="preserve">This method should work for ~2 days of storage. He has mostly used with harder gels that likely retain their agarose matrices better, so who knows how well this'll work for 1% gels </t>
  </si>
  <si>
    <t>1. Soak Paper towels in 1x Buffer Sln</t>
  </si>
  <si>
    <t>2. Place Soaked Paper towels on the acrylic part of the gel mold (gel still in mold)</t>
  </si>
  <si>
    <t>3. Place in a Ziplock Bag and remove as much air as possible without having the Ziplock bag touch the gel</t>
  </si>
  <si>
    <t>30 Dec 2022:</t>
  </si>
  <si>
    <t>Remade the gels so both were 24 welled w/ 2 rows and not soaked in the buffer overnight</t>
  </si>
  <si>
    <t>Box #1 P#2 Round #1:</t>
  </si>
  <si>
    <r>
      <rPr>
        <rFont val="Arial"/>
        <i/>
        <color theme="1"/>
      </rPr>
      <t>Cx. pipiens</t>
    </r>
    <r>
      <rPr>
        <rFont val="Arial"/>
        <color theme="1"/>
      </rPr>
      <t xml:space="preserve"> C+</t>
    </r>
  </si>
  <si>
    <r>
      <rPr>
        <rFont val="Arial"/>
        <i/>
        <color theme="1"/>
      </rPr>
      <t>Cx. restuans</t>
    </r>
    <r>
      <rPr>
        <rFont val="Arial"/>
        <color theme="1"/>
      </rPr>
      <t xml:space="preserve"> C+</t>
    </r>
  </si>
  <si>
    <r>
      <rPr>
        <rFont val="Arial"/>
        <i/>
        <color theme="1"/>
      </rPr>
      <t xml:space="preserve">Cx. erraticus </t>
    </r>
    <r>
      <rPr>
        <rFont val="Arial"/>
        <color theme="1"/>
      </rPr>
      <t>C+</t>
    </r>
  </si>
  <si>
    <t>Note:</t>
  </si>
  <si>
    <t>30.C4 not found in Box #1. Sample Missing!</t>
  </si>
  <si>
    <t>2 Jan Update: Nvm, Megan used it for Well #96 in her run</t>
  </si>
  <si>
    <t>Exposure Time: 0.200</t>
  </si>
  <si>
    <t>Re-Ran MM's PCR product with new gels &amp; new controls &amp; NTC:</t>
  </si>
  <si>
    <t>49 -&gt;</t>
  </si>
  <si>
    <t>24 -&gt;</t>
  </si>
  <si>
    <t>Rewriting MM's samples in my own notebook...</t>
  </si>
  <si>
    <t>Box #6 Round #2:</t>
  </si>
  <si>
    <r>
      <rPr>
        <rFont val="Arial"/>
        <i/>
        <color theme="1"/>
      </rPr>
      <t>Cx. pipiens</t>
    </r>
    <r>
      <rPr>
        <rFont val="Arial"/>
        <color theme="1"/>
      </rPr>
      <t xml:space="preserve"> C+</t>
    </r>
  </si>
  <si>
    <r>
      <rPr>
        <rFont val="Arial"/>
        <i/>
        <color theme="1"/>
      </rPr>
      <t>Cx. restuans</t>
    </r>
    <r>
      <rPr>
        <rFont val="Arial"/>
        <color theme="1"/>
      </rPr>
      <t xml:space="preserve"> C+</t>
    </r>
  </si>
  <si>
    <r>
      <rPr>
        <rFont val="Arial"/>
        <i/>
        <color theme="1"/>
      </rPr>
      <t xml:space="preserve">Cx. erraticus </t>
    </r>
    <r>
      <rPr>
        <rFont val="Arial"/>
        <color theme="1"/>
      </rPr>
      <t>C+</t>
    </r>
  </si>
  <si>
    <t>Note: Labelled in MM's notes as "24".C1, but that's not an option, so I'm assuming it's 24.I7, for now</t>
  </si>
  <si>
    <t>Morph was HC for restuans, so I'm sticking with it on the official form</t>
  </si>
  <si>
    <r>
      <rPr>
        <rFont val="Arial"/>
        <i/>
        <color theme="1"/>
      </rPr>
      <t>Cx. pipiens</t>
    </r>
    <r>
      <rPr>
        <rFont val="Arial"/>
        <color theme="1"/>
      </rPr>
      <t xml:space="preserve"> C+</t>
    </r>
  </si>
  <si>
    <r>
      <rPr>
        <rFont val="Arial"/>
        <i/>
        <color theme="1"/>
      </rPr>
      <t>Cx. restuans</t>
    </r>
    <r>
      <rPr>
        <rFont val="Arial"/>
        <color theme="1"/>
      </rPr>
      <t xml:space="preserve"> C+</t>
    </r>
  </si>
  <si>
    <r>
      <rPr>
        <rFont val="Arial"/>
        <i/>
        <color theme="1"/>
      </rPr>
      <t xml:space="preserve">Cx. erraticus </t>
    </r>
    <r>
      <rPr>
        <rFont val="Arial"/>
        <color theme="1"/>
      </rPr>
      <t>C+</t>
    </r>
  </si>
  <si>
    <r>
      <rPr>
        <rFont val="Arial"/>
        <i/>
        <color theme="1"/>
      </rPr>
      <t>Cx. pipiens</t>
    </r>
    <r>
      <rPr>
        <rFont val="Arial"/>
        <color theme="1"/>
      </rPr>
      <t xml:space="preserve"> C+</t>
    </r>
  </si>
  <si>
    <r>
      <rPr>
        <rFont val="Arial"/>
        <i/>
        <color theme="1"/>
      </rPr>
      <t>Cx. restuans</t>
    </r>
    <r>
      <rPr>
        <rFont val="Arial"/>
        <color theme="1"/>
      </rPr>
      <t xml:space="preserve"> C+</t>
    </r>
  </si>
  <si>
    <r>
      <rPr>
        <rFont val="Arial"/>
        <i/>
        <color theme="1"/>
      </rPr>
      <t xml:space="preserve">Cx. erraticus </t>
    </r>
    <r>
      <rPr>
        <rFont val="Arial"/>
        <color theme="1"/>
      </rPr>
      <t>C+</t>
    </r>
  </si>
  <si>
    <t>Morph was HC for restuans, so I'm sticking with it on the official form, especially given that the banding is as faint as the NTC</t>
  </si>
  <si>
    <r>
      <rPr>
        <rFont val="Arial"/>
        <i/>
        <color theme="1"/>
      </rPr>
      <t>Cx. pipiens</t>
    </r>
    <r>
      <rPr>
        <rFont val="Arial"/>
        <color theme="1"/>
      </rPr>
      <t xml:space="preserve"> C+</t>
    </r>
  </si>
  <si>
    <r>
      <rPr>
        <rFont val="Arial"/>
        <i/>
        <color theme="1"/>
      </rPr>
      <t>Cx. restuans</t>
    </r>
    <r>
      <rPr>
        <rFont val="Arial"/>
        <color theme="1"/>
      </rPr>
      <t xml:space="preserve"> C+</t>
    </r>
  </si>
  <si>
    <r>
      <rPr>
        <rFont val="Arial"/>
        <i/>
        <color theme="1"/>
      </rPr>
      <t xml:space="preserve">Cx. erraticus </t>
    </r>
    <r>
      <rPr>
        <rFont val="Arial"/>
        <color theme="1"/>
      </rPr>
      <t>C+</t>
    </r>
  </si>
  <si>
    <t>Morph was HC for restuans, so I'm sticking with it on the official form, especially since it just looks like a faint restuans already</t>
  </si>
  <si>
    <t>PCR Plate Layout:</t>
  </si>
  <si>
    <t>GE Layout:</t>
  </si>
  <si>
    <t>Rig 1: Upper Well</t>
  </si>
  <si>
    <t>NTC (95)</t>
  </si>
  <si>
    <t>C+ pip (89)</t>
  </si>
  <si>
    <t>C+ rest (91)</t>
  </si>
  <si>
    <t>C+ sal (93)</t>
  </si>
  <si>
    <t>Rig 1: Lower Well</t>
  </si>
  <si>
    <t>Note: No ladder on the other end. Is this okay?</t>
  </si>
  <si>
    <t>Rig 2: Upper Well</t>
  </si>
  <si>
    <t>NTC (96)</t>
  </si>
  <si>
    <t>C+ pip (90)</t>
  </si>
  <si>
    <t>C+ rest (92)</t>
  </si>
  <si>
    <t>C+ sal (94)</t>
  </si>
  <si>
    <t>Rig 2: Lower Well</t>
  </si>
  <si>
    <t>Order of Master Mix Additives to avoid contamination:</t>
  </si>
  <si>
    <t>1. Phire 2x Direct MM</t>
  </si>
  <si>
    <t>2. Primer Univ FW</t>
  </si>
  <si>
    <t>10x10 Box layout:</t>
  </si>
  <si>
    <t>3. Rev 1</t>
  </si>
  <si>
    <t>4. Rev 2</t>
  </si>
  <si>
    <t>5. Rev 3</t>
  </si>
  <si>
    <t>6. MG H20</t>
  </si>
  <si>
    <t>Cooking Process:</t>
  </si>
  <si>
    <t>120V for 30 min</t>
  </si>
  <si>
    <t>Pause voltage</t>
  </si>
  <si>
    <t>Remove Gel</t>
  </si>
  <si>
    <t>Put under light to see if ladder bands are distinct enough</t>
  </si>
  <si>
    <t>e2</t>
  </si>
  <si>
    <t>Add back in if not for ~5 min</t>
  </si>
  <si>
    <t>Repeat</t>
  </si>
  <si>
    <t>Legend:</t>
  </si>
  <si>
    <t>C+ pip</t>
  </si>
  <si>
    <t>C+ rest</t>
  </si>
  <si>
    <t>C+ sal</t>
  </si>
  <si>
    <t>Extras</t>
  </si>
  <si>
    <t>Insert Date Here:</t>
  </si>
  <si>
    <t>Leg Box Equivalent:</t>
  </si>
  <si>
    <t>Insert Results image Here of gel:</t>
  </si>
  <si>
    <t>Any changes made:</t>
  </si>
  <si>
    <t>Insert an Image of Rig 1. Make sure the upper samples are still on top and the lower samples on bottom. This is crucial!</t>
  </si>
  <si>
    <t>Insert an image of Rig 2. Make sure the upper samples are still on top and the lower samples on bottom. This is crucial!</t>
  </si>
  <si>
    <t>Upload 10x10 Box Image Here</t>
  </si>
  <si>
    <t>Leg Box #:</t>
  </si>
  <si>
    <t>Make Sure samples align properly</t>
  </si>
  <si>
    <t>Notebook Notes:</t>
  </si>
  <si>
    <t>All this should be covered completely</t>
  </si>
  <si>
    <t>Where did you store the extras:</t>
  </si>
  <si>
    <t>Record GE results on the Surveillance Project Sheets Document</t>
  </si>
  <si>
    <t>Box details:</t>
  </si>
  <si>
    <t>Note: Primers are 10mmol</t>
  </si>
  <si>
    <t>Note: the base equation for scaling up wells are base MM for 20 microliters * # of wells * 1.1</t>
  </si>
  <si>
    <t>"PHIRECRAB"</t>
  </si>
  <si>
    <t>1. 98C, 5 min</t>
  </si>
  <si>
    <t>2. 98C, 5 sec</t>
  </si>
  <si>
    <t>3. 54.4C, 5 sec</t>
  </si>
  <si>
    <t>4. 72C, 20 sec</t>
  </si>
  <si>
    <t>5. GOTO step 2, 40X</t>
  </si>
  <si>
    <t>6. 72C, 1 min</t>
  </si>
  <si>
    <t>7. 4C, infinite</t>
  </si>
  <si>
    <t>Gel Conditions (per gel):</t>
  </si>
  <si>
    <t>1.00(0) g of agarose</t>
  </si>
  <si>
    <t>100 mL of 1x Borax solution</t>
  </si>
  <si>
    <t>If the flask just has 100 mL, here's the heating conditions:</t>
  </si>
  <si>
    <t>1. 2:00 min w/ 3 power</t>
  </si>
  <si>
    <t>2. 20 sec of swirling</t>
  </si>
  <si>
    <t>3. 30 sec w/ 3 power</t>
  </si>
  <si>
    <t>4. 20 sec of swirling</t>
  </si>
  <si>
    <t>5. 30 sec w/ 3 power</t>
  </si>
  <si>
    <t>6. 20 sec of swirling</t>
  </si>
  <si>
    <t>(basically, continue until there's no particulate present within it). I do it like this to guarentee no boiling over)</t>
  </si>
  <si>
    <t>If the flask has 200 mL, here's the heating coditions:</t>
  </si>
  <si>
    <t>1. 2:30 min w/ 3 power</t>
  </si>
  <si>
    <t>3. 1 min w/ 3 power</t>
  </si>
  <si>
    <t>Then, add 8 microliters of gel red per 100 mL of 1x Borax</t>
  </si>
  <si>
    <t>Pour into model, let it cool for 50 minutes</t>
  </si>
  <si>
    <t>Gel Loading:</t>
  </si>
  <si>
    <t>2 microliters of loading dye per loading well (I like having one dot extra added for mess-ups)</t>
  </si>
  <si>
    <t>8 microliters of PCR DNA</t>
  </si>
  <si>
    <t>For mixing, I've been pipetting within the tube for 15 seconds per PCR tube, then pouring it onto the loading dye, splayed on a piece of Parafilm, then mixing via pipetting 10x before loading into the well</t>
  </si>
  <si>
    <t>Add 8 microliters per well (the full 10 might cause bubbles that may contaminate neighboring wells</t>
  </si>
  <si>
    <t xml:space="preserve">Pour clean 1x Borax solution beyond the fill lines so it covers the top of the gel by 1 mm (roughly) </t>
  </si>
  <si>
    <t>Running conditions:</t>
  </si>
  <si>
    <t>150 V for 45 minutes</t>
  </si>
  <si>
    <t>This time and conditions work well for if you want it to run ~40% of the way up the gel. It's great for either 2 24 wells per gel, or for 1 24 well per gel setup</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</si>
</sst>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 mmm yyyy"/>
    <numFmt numFmtId="165" formatCode="d mmmm yyyy"/>
    <numFmt numFmtId="166" formatCode="d mmm yy"/>
    <numFmt numFmtId="167" formatCode="m/d/yyyy"/>
  </numFmts>
  <fonts count="20">
    <font>
      <sz val="10.0"/>
      <color rgb="FF000000"/>
      <name val="Arial"/>
      <scheme val="minor"/>
    </font>
    <font>
      <color theme="1"/>
      <name val="Arial"/>
      <scheme val="minor"/>
    </font>
    <font>
      <sz val="11.0"/>
      <color theme="1"/>
      <name val="Arial"/>
      <scheme val="minor"/>
    </font>
    <font>
      <b/>
      <color theme="1"/>
      <name val="Arial"/>
    </font>
    <font>
      <color theme="1"/>
      <name val="Arial"/>
    </font>
    <font>
      <b/>
      <sz val="11.0"/>
      <color theme="1"/>
      <name val="Arial"/>
    </font>
    <font>
      <sz val="11.0"/>
      <color theme="1"/>
      <name val="Calibri"/>
    </font>
    <font>
      <u/>
      <sz val="11.0"/>
      <color rgb="FF0000FF"/>
      <name val="Calibri"/>
    </font>
    <font>
      <b/>
      <sz val="11.0"/>
      <color theme="1"/>
      <name val="Arial"/>
      <scheme val="minor"/>
    </font>
    <font>
      <b/>
      <sz val="12.0"/>
      <color theme="1"/>
      <name val="Arial"/>
      <scheme val="minor"/>
    </font>
    <font>
      <sz val="11.0"/>
      <color rgb="FF000000"/>
      <name val="Calibri"/>
    </font>
    <font>
      <u/>
      <sz val="11.0"/>
      <color rgb="FF1155CC"/>
      <name val="Calibri"/>
    </font>
    <font>
      <b/>
      <color theme="1"/>
      <name val="Arial"/>
      <scheme val="minor"/>
    </font>
    <font>
      <u/>
      <color rgb="FF0000FF"/>
    </font>
    <font>
      <sz val="11.0"/>
      <color rgb="FF000000"/>
      <name val="Inconsolata"/>
    </font>
    <font>
      <b/>
      <i/>
      <sz val="14.0"/>
      <color theme="1"/>
      <name val="Arial"/>
      <scheme val="minor"/>
    </font>
    <font>
      <b/>
      <color rgb="FFFFFFFF"/>
      <name val="Arial"/>
    </font>
    <font>
      <color rgb="FF000000"/>
      <name val="Arial"/>
    </font>
    <font>
      <u/>
      <color rgb="FF0000FF"/>
    </font>
    <font/>
  </fonts>
  <fills count="21">
    <fill>
      <patternFill patternType="none"/>
    </fill>
    <fill>
      <patternFill patternType="lightGray"/>
    </fill>
    <fill>
      <patternFill patternType="solid">
        <fgColor rgb="FFD7C4FC"/>
        <bgColor rgb="FFD7C4FC"/>
      </patternFill>
    </fill>
    <fill>
      <patternFill patternType="solid">
        <fgColor rgb="FFD9D9D9"/>
        <bgColor rgb="FFD9D9D9"/>
      </patternFill>
    </fill>
    <fill>
      <patternFill patternType="solid">
        <fgColor rgb="FFEFEFEF"/>
        <bgColor rgb="FFEFEFEF"/>
      </patternFill>
    </fill>
    <fill>
      <patternFill patternType="solid">
        <fgColor rgb="FFF3F3F3"/>
        <bgColor rgb="FFF3F3F3"/>
      </patternFill>
    </fill>
    <fill>
      <patternFill patternType="solid">
        <fgColor rgb="FFFFF2CC"/>
        <bgColor rgb="FFFFF2CC"/>
      </patternFill>
    </fill>
    <fill>
      <patternFill patternType="solid">
        <fgColor rgb="FFEAD1DC"/>
        <bgColor rgb="FFEAD1DC"/>
      </patternFill>
    </fill>
    <fill>
      <patternFill patternType="solid">
        <fgColor rgb="FFF4CCCC"/>
        <bgColor rgb="FFF4CCCC"/>
      </patternFill>
    </fill>
    <fill>
      <patternFill patternType="solid">
        <fgColor rgb="FFCFE2F3"/>
        <bgColor rgb="FFCFE2F3"/>
      </patternFill>
    </fill>
    <fill>
      <patternFill patternType="solid">
        <fgColor rgb="FFFFFFFF"/>
        <bgColor rgb="FFFFFFFF"/>
      </patternFill>
    </fill>
    <fill>
      <patternFill patternType="solid">
        <fgColor rgb="FF4285F4"/>
        <bgColor rgb="FF4285F4"/>
      </patternFill>
    </fill>
    <fill>
      <patternFill patternType="solid">
        <fgColor rgb="FFD9D2E9"/>
        <bgColor rgb="FFD9D2E9"/>
      </patternFill>
    </fill>
    <fill>
      <patternFill patternType="solid">
        <fgColor rgb="FFD9E7FD"/>
        <bgColor rgb="FFD9E7FD"/>
      </patternFill>
    </fill>
    <fill>
      <patternFill patternType="solid">
        <fgColor rgb="FFD6DCE4"/>
        <bgColor rgb="FFD6DCE4"/>
      </patternFill>
    </fill>
    <fill>
      <patternFill patternType="solid">
        <fgColor rgb="FFFCD0F5"/>
        <bgColor rgb="FFFCD0F5"/>
      </patternFill>
    </fill>
    <fill>
      <patternFill patternType="solid">
        <fgColor rgb="FFFFB7B7"/>
        <bgColor rgb="FFFFB7B7"/>
      </patternFill>
    </fill>
    <fill>
      <patternFill patternType="solid">
        <fgColor rgb="FFB2F8EC"/>
        <bgColor rgb="FFB2F8EC"/>
      </patternFill>
    </fill>
    <fill>
      <patternFill patternType="solid">
        <fgColor rgb="FFFCE4D6"/>
        <bgColor rgb="FFFCE4D6"/>
      </patternFill>
    </fill>
    <fill>
      <patternFill patternType="solid">
        <fgColor rgb="FFE2EFDA"/>
        <bgColor rgb="FFE2EFDA"/>
      </patternFill>
    </fill>
    <fill>
      <patternFill patternType="solid">
        <fgColor rgb="FFD0CECE"/>
        <bgColor rgb="FFD0CECE"/>
      </patternFill>
    </fill>
  </fills>
  <borders count="35">
    <border/>
    <border>
      <left style="thin">
        <color rgb="FF000000"/>
      </left>
      <right style="thin">
        <color rgb="FF000000"/>
      </right>
      <top style="thin">
        <color rgb="FF000000"/>
      </top>
      <bottom style="thin">
        <color rgb="FF000000"/>
      </bottom>
    </border>
    <border>
      <bottom style="thin">
        <color rgb="FF000000"/>
      </bottom>
    </border>
    <border>
      <left style="thin">
        <color rgb="FF000000"/>
      </left>
      <bottom style="thin">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thin">
        <color rgb="FF8CB5F9"/>
      </top>
      <bottom style="thin">
        <color rgb="FF8CB5F9"/>
      </bottom>
    </border>
    <border>
      <left style="thin">
        <color rgb="FF8CB5F9"/>
      </left>
      <top style="thin">
        <color rgb="FF8CB5F9"/>
      </top>
      <bottom style="thin">
        <color rgb="FF8CB5F9"/>
      </bottom>
    </border>
    <border>
      <left style="thin">
        <color rgb="FF8CB5F9"/>
      </left>
      <bottom style="thin">
        <color rgb="FF8CB5F9"/>
      </bottom>
    </border>
    <border>
      <bottom style="thin">
        <color rgb="FF8CB5F9"/>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right style="thin">
        <color rgb="FF000000"/>
      </right>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right style="medium">
        <color rgb="FF000000"/>
      </right>
      <bottom style="thin">
        <color rgb="FF000000"/>
      </bottom>
    </border>
    <border>
      <left style="medium">
        <color rgb="FF000000"/>
      </left>
      <bottom style="medium">
        <color rgb="FF000000"/>
      </bottom>
    </border>
    <border>
      <bottom style="medium">
        <color rgb="FF000000"/>
      </bottom>
    </border>
    <border>
      <right style="thin">
        <color rgb="FF000000"/>
      </right>
      <bottom style="medium">
        <color rgb="FF000000"/>
      </bottom>
    </border>
    <border>
      <right style="medium">
        <color rgb="FF000000"/>
      </right>
      <bottom style="medium">
        <color rgb="FF000000"/>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1" numFmtId="49" xfId="0" applyAlignment="1" applyFont="1" applyNumberFormat="1">
      <alignment readingOrder="0"/>
    </xf>
    <xf borderId="0" fillId="0" fontId="1" numFmtId="49" xfId="0" applyFont="1" applyNumberFormat="1"/>
    <xf borderId="0" fillId="3" fontId="1" numFmtId="0" xfId="0" applyAlignment="1" applyFill="1" applyFont="1">
      <alignment readingOrder="0"/>
    </xf>
    <xf borderId="0" fillId="4" fontId="1" numFmtId="0" xfId="0" applyFill="1" applyFont="1"/>
    <xf borderId="0" fillId="0" fontId="2" numFmtId="164" xfId="0" applyAlignment="1" applyFont="1" applyNumberFormat="1">
      <alignment readingOrder="0"/>
    </xf>
    <xf borderId="0" fillId="0" fontId="2" numFmtId="0" xfId="0" applyAlignment="1" applyFont="1">
      <alignment readingOrder="0"/>
    </xf>
    <xf borderId="0" fillId="0" fontId="1" numFmtId="164" xfId="0" applyAlignment="1" applyFont="1" applyNumberFormat="1">
      <alignment readingOrder="0"/>
    </xf>
    <xf borderId="0" fillId="0" fontId="3" numFmtId="0" xfId="0" applyAlignment="1" applyFont="1">
      <alignment vertical="bottom"/>
    </xf>
    <xf borderId="1" fillId="0" fontId="4" numFmtId="0" xfId="0" applyAlignment="1" applyBorder="1" applyFont="1">
      <alignment readingOrder="0" shrinkToFit="0" vertical="bottom" wrapText="0"/>
    </xf>
    <xf borderId="1" fillId="0" fontId="4" numFmtId="0" xfId="0" applyAlignment="1" applyBorder="1" applyFont="1">
      <alignment shrinkToFit="0" vertical="bottom" wrapText="0"/>
    </xf>
    <xf borderId="0" fillId="0" fontId="4" numFmtId="164" xfId="0" applyAlignment="1" applyFont="1" applyNumberFormat="1">
      <alignment readingOrder="0" vertical="bottom"/>
    </xf>
    <xf borderId="0" fillId="0" fontId="4" numFmtId="0" xfId="0" applyAlignment="1" applyFont="1">
      <alignment vertical="bottom"/>
    </xf>
    <xf borderId="1" fillId="0" fontId="5" numFmtId="0" xfId="0" applyAlignment="1" applyBorder="1" applyFont="1">
      <alignment shrinkToFit="0" vertical="bottom" wrapText="0"/>
    </xf>
    <xf borderId="1" fillId="0" fontId="6" numFmtId="0" xfId="0" applyAlignment="1" applyBorder="1" applyFont="1">
      <alignment shrinkToFit="0" vertical="bottom" wrapText="0"/>
    </xf>
    <xf borderId="0" fillId="0" fontId="7" numFmtId="0" xfId="0" applyAlignment="1" applyFont="1">
      <alignment readingOrder="0" vertical="bottom"/>
    </xf>
    <xf borderId="0" fillId="0" fontId="6" numFmtId="0" xfId="0" applyAlignment="1" applyFont="1">
      <alignment readingOrder="0" vertical="bottom"/>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shrinkToFit="0" vertical="bottom" wrapText="0"/>
    </xf>
    <xf borderId="0" fillId="0" fontId="10" numFmtId="0" xfId="0" applyAlignment="1" applyFont="1">
      <alignment horizontal="right" readingOrder="0" shrinkToFit="0" vertical="bottom" wrapText="0"/>
    </xf>
    <xf borderId="0" fillId="0" fontId="10" numFmtId="0" xfId="0" applyAlignment="1" applyFont="1">
      <alignment shrinkToFit="0" vertical="bottom" wrapText="0"/>
    </xf>
    <xf borderId="0" fillId="0" fontId="4" numFmtId="0" xfId="0" applyAlignment="1" applyFont="1">
      <alignment shrinkToFit="0" vertical="bottom" wrapText="0"/>
    </xf>
    <xf borderId="0" fillId="0" fontId="4" numFmtId="0" xfId="0" applyAlignment="1" applyFont="1">
      <alignment horizontal="right" readingOrder="0" vertical="bottom"/>
    </xf>
    <xf borderId="0" fillId="0" fontId="4" numFmtId="0" xfId="0" applyAlignment="1" applyFont="1">
      <alignment readingOrder="0" vertical="bottom"/>
    </xf>
    <xf borderId="2" fillId="0" fontId="4" numFmtId="0" xfId="0" applyAlignment="1" applyBorder="1" applyFont="1">
      <alignment vertical="bottom"/>
    </xf>
    <xf borderId="3" fillId="0" fontId="4" numFmtId="0" xfId="0" applyAlignment="1" applyBorder="1" applyFont="1">
      <alignment shrinkToFit="0" vertical="bottom" wrapText="0"/>
    </xf>
    <xf borderId="3" fillId="0" fontId="4" numFmtId="0" xfId="0" applyAlignment="1" applyBorder="1" applyFont="1">
      <alignment readingOrder="0" shrinkToFit="0" vertical="bottom" wrapText="0"/>
    </xf>
    <xf borderId="2" fillId="0" fontId="4" numFmtId="0" xfId="0" applyAlignment="1" applyBorder="1" applyFont="1">
      <alignment shrinkToFit="0" vertical="bottom" wrapText="0"/>
    </xf>
    <xf borderId="0" fillId="0" fontId="8" numFmtId="164" xfId="0" applyAlignment="1" applyFont="1" applyNumberFormat="1">
      <alignment readingOrder="0"/>
    </xf>
    <xf borderId="0" fillId="0" fontId="4" numFmtId="0" xfId="0" applyAlignment="1" applyFont="1">
      <alignment horizontal="right" vertical="bottom"/>
    </xf>
    <xf borderId="3" fillId="0" fontId="6" numFmtId="0" xfId="0" applyAlignment="1" applyBorder="1" applyFont="1">
      <alignment shrinkToFit="0" vertical="bottom" wrapText="0"/>
    </xf>
    <xf borderId="0" fillId="0" fontId="11" numFmtId="0" xfId="0" applyAlignment="1" applyFont="1">
      <alignment vertical="bottom"/>
    </xf>
    <xf borderId="0" fillId="0" fontId="4" numFmtId="0" xfId="0" applyAlignment="1" applyFont="1">
      <alignment vertical="bottom"/>
    </xf>
    <xf borderId="0" fillId="0" fontId="4" numFmtId="0" xfId="0" applyAlignment="1" applyFont="1">
      <alignment horizontal="right" vertical="bottom"/>
    </xf>
    <xf borderId="0" fillId="0" fontId="6" numFmtId="0" xfId="0" applyAlignment="1" applyFont="1">
      <alignment vertical="bottom"/>
    </xf>
    <xf borderId="0" fillId="0" fontId="12" numFmtId="165" xfId="0" applyAlignment="1" applyFont="1" applyNumberFormat="1">
      <alignment readingOrder="0"/>
    </xf>
    <xf borderId="0" fillId="0" fontId="13" numFmtId="0" xfId="0" applyAlignment="1" applyFont="1">
      <alignment readingOrder="0"/>
    </xf>
    <xf borderId="0" fillId="5" fontId="1" numFmtId="0" xfId="0" applyFill="1" applyFont="1"/>
    <xf borderId="0" fillId="0" fontId="12" numFmtId="0" xfId="0" applyAlignment="1" applyFont="1">
      <alignment readingOrder="0"/>
    </xf>
    <xf borderId="0" fillId="6" fontId="1" numFmtId="0" xfId="0" applyAlignment="1" applyFill="1" applyFont="1">
      <alignment readingOrder="0"/>
    </xf>
    <xf borderId="4" fillId="7" fontId="1" numFmtId="0" xfId="0" applyAlignment="1" applyBorder="1" applyFill="1" applyFont="1">
      <alignment readingOrder="0"/>
    </xf>
    <xf borderId="5" fillId="7" fontId="1" numFmtId="0" xfId="0" applyAlignment="1" applyBorder="1" applyFont="1">
      <alignment readingOrder="0"/>
    </xf>
    <xf borderId="5" fillId="7" fontId="4" numFmtId="0" xfId="0" applyAlignment="1" applyBorder="1" applyFont="1">
      <alignment vertical="bottom"/>
    </xf>
    <xf borderId="5" fillId="0" fontId="1" numFmtId="0" xfId="0" applyBorder="1" applyFont="1"/>
    <xf borderId="6" fillId="0" fontId="1" numFmtId="0" xfId="0" applyBorder="1" applyFont="1"/>
    <xf borderId="0" fillId="8" fontId="1" numFmtId="0" xfId="0" applyAlignment="1" applyFill="1" applyFont="1">
      <alignment readingOrder="0"/>
    </xf>
    <xf borderId="7" fillId="7" fontId="1" numFmtId="0" xfId="0" applyAlignment="1" applyBorder="1" applyFont="1">
      <alignment readingOrder="0"/>
    </xf>
    <xf borderId="0" fillId="7" fontId="1" numFmtId="0" xfId="0" applyAlignment="1" applyFont="1">
      <alignment readingOrder="0"/>
    </xf>
    <xf borderId="8" fillId="0" fontId="1" numFmtId="0" xfId="0" applyBorder="1" applyFont="1"/>
    <xf quotePrefix="1" borderId="7" fillId="7" fontId="1" numFmtId="0" xfId="0" applyAlignment="1" applyBorder="1" applyFont="1">
      <alignment readingOrder="0"/>
    </xf>
    <xf quotePrefix="1" borderId="0" fillId="7" fontId="1" numFmtId="0" xfId="0" applyAlignment="1" applyFont="1">
      <alignment readingOrder="0"/>
    </xf>
    <xf borderId="8" fillId="7" fontId="1" numFmtId="0" xfId="0" applyAlignment="1" applyBorder="1" applyFont="1">
      <alignment readingOrder="0"/>
    </xf>
    <xf borderId="7" fillId="7" fontId="4" numFmtId="0" xfId="0" applyAlignment="1" applyBorder="1" applyFont="1">
      <alignment vertical="bottom"/>
    </xf>
    <xf borderId="0" fillId="7" fontId="4" numFmtId="0" xfId="0" applyAlignment="1" applyFont="1">
      <alignment vertical="bottom"/>
    </xf>
    <xf quotePrefix="1" borderId="0" fillId="6" fontId="1" numFmtId="0" xfId="0" applyAlignment="1" applyFont="1">
      <alignment readingOrder="0"/>
    </xf>
    <xf borderId="0" fillId="7" fontId="4" numFmtId="0" xfId="0" applyAlignment="1" applyFont="1">
      <alignment vertical="bottom"/>
    </xf>
    <xf borderId="7" fillId="7" fontId="4" numFmtId="0" xfId="0" applyAlignment="1" applyBorder="1" applyFont="1">
      <alignment vertical="bottom"/>
    </xf>
    <xf borderId="9" fillId="7" fontId="1" numFmtId="0" xfId="0" applyAlignment="1" applyBorder="1" applyFont="1">
      <alignment readingOrder="0"/>
    </xf>
    <xf borderId="10" fillId="7" fontId="1" numFmtId="0" xfId="0" applyAlignment="1" applyBorder="1" applyFont="1">
      <alignment readingOrder="0"/>
    </xf>
    <xf borderId="10" fillId="0" fontId="1" numFmtId="0" xfId="0" applyBorder="1" applyFont="1"/>
    <xf borderId="11" fillId="0" fontId="1" numFmtId="0" xfId="0" applyBorder="1" applyFont="1"/>
    <xf borderId="0" fillId="8" fontId="1" numFmtId="0" xfId="0" applyFont="1"/>
    <xf quotePrefix="1" borderId="0" fillId="8" fontId="1" numFmtId="0" xfId="0" applyAlignment="1" applyFont="1">
      <alignment readingOrder="0"/>
    </xf>
    <xf borderId="0" fillId="9" fontId="1" numFmtId="0" xfId="0" applyAlignment="1" applyFill="1" applyFont="1">
      <alignment readingOrder="0"/>
    </xf>
    <xf quotePrefix="1" borderId="0" fillId="8" fontId="4" numFmtId="0" xfId="0" applyAlignment="1" applyFont="1">
      <alignment readingOrder="0" vertical="bottom"/>
    </xf>
    <xf borderId="0" fillId="8" fontId="4" numFmtId="0" xfId="0" applyAlignment="1" applyFont="1">
      <alignment readingOrder="0" vertical="bottom"/>
    </xf>
    <xf borderId="0" fillId="0" fontId="12" numFmtId="0" xfId="0" applyFont="1"/>
    <xf borderId="0" fillId="0" fontId="12" numFmtId="164" xfId="0" applyAlignment="1" applyFont="1" applyNumberFormat="1">
      <alignment readingOrder="0"/>
    </xf>
    <xf borderId="12" fillId="8" fontId="1" numFmtId="0" xfId="0" applyAlignment="1" applyBorder="1" applyFont="1">
      <alignment readingOrder="0"/>
    </xf>
    <xf borderId="13" fillId="8" fontId="1" numFmtId="0" xfId="0" applyAlignment="1" applyBorder="1" applyFont="1">
      <alignment readingOrder="0"/>
    </xf>
    <xf borderId="14" fillId="8" fontId="1" numFmtId="0" xfId="0" applyAlignment="1" applyBorder="1" applyFont="1">
      <alignment readingOrder="0"/>
    </xf>
    <xf borderId="0" fillId="0" fontId="1" numFmtId="0" xfId="0" applyAlignment="1" applyFont="1">
      <alignment horizontal="center" readingOrder="0"/>
    </xf>
    <xf borderId="0" fillId="10" fontId="14" numFmtId="0" xfId="0" applyAlignment="1" applyFill="1" applyFont="1">
      <alignment readingOrder="0"/>
    </xf>
    <xf borderId="0" fillId="0" fontId="12" numFmtId="166" xfId="0" applyAlignment="1" applyFont="1" applyNumberFormat="1">
      <alignment readingOrder="0"/>
    </xf>
    <xf borderId="0" fillId="0" fontId="1" numFmtId="0" xfId="0" applyAlignment="1" applyFont="1">
      <alignment horizontal="left" readingOrder="0"/>
    </xf>
    <xf borderId="0" fillId="0" fontId="15" numFmtId="0" xfId="0" applyAlignment="1" applyFont="1">
      <alignment readingOrder="0"/>
    </xf>
    <xf borderId="15" fillId="11" fontId="16" numFmtId="0" xfId="0" applyAlignment="1" applyBorder="1" applyFill="1" applyFont="1">
      <alignment readingOrder="0" shrinkToFit="0" vertical="bottom" wrapText="0"/>
    </xf>
    <xf borderId="0" fillId="12" fontId="1" numFmtId="0" xfId="0" applyAlignment="1" applyFill="1" applyFont="1">
      <alignment readingOrder="0"/>
    </xf>
    <xf borderId="15" fillId="13" fontId="17" numFmtId="0" xfId="0" applyAlignment="1" applyBorder="1" applyFill="1" applyFont="1">
      <alignment readingOrder="0" shrinkToFit="0" vertical="bottom" wrapText="0"/>
    </xf>
    <xf borderId="15" fillId="13" fontId="17" numFmtId="0" xfId="0" applyAlignment="1" applyBorder="1" applyFont="1">
      <alignment horizontal="right" readingOrder="0" shrinkToFit="0" vertical="bottom" wrapText="0"/>
    </xf>
    <xf borderId="15" fillId="13" fontId="17" numFmtId="0" xfId="0" applyAlignment="1" applyBorder="1" applyFont="1">
      <alignment shrinkToFit="0" vertical="bottom" wrapText="0"/>
    </xf>
    <xf borderId="15" fillId="0" fontId="17" numFmtId="0" xfId="0" applyAlignment="1" applyBorder="1" applyFont="1">
      <alignment readingOrder="0" shrinkToFit="0" vertical="bottom" wrapText="0"/>
    </xf>
    <xf borderId="15" fillId="0" fontId="17" numFmtId="0" xfId="0" applyAlignment="1" applyBorder="1" applyFont="1">
      <alignment shrinkToFit="0" vertical="bottom" wrapText="0"/>
    </xf>
    <xf borderId="0" fillId="0" fontId="1" numFmtId="0" xfId="0" applyFont="1"/>
    <xf borderId="16" fillId="13" fontId="17" numFmtId="167" xfId="0" applyAlignment="1" applyBorder="1" applyFont="1" applyNumberFormat="1">
      <alignment horizontal="right" readingOrder="0" shrinkToFit="0" vertical="bottom" wrapText="0"/>
    </xf>
    <xf borderId="15" fillId="13" fontId="17" numFmtId="0" xfId="0" applyAlignment="1" applyBorder="1" applyFont="1">
      <alignment readingOrder="0" shrinkToFit="0" vertical="bottom" wrapText="0"/>
    </xf>
    <xf borderId="0" fillId="0" fontId="17" numFmtId="0" xfId="0" applyAlignment="1" applyFont="1">
      <alignment horizontal="right" readingOrder="0" vertical="bottom"/>
    </xf>
    <xf borderId="17" fillId="0" fontId="17" numFmtId="167" xfId="0" applyAlignment="1" applyBorder="1" applyFont="1" applyNumberFormat="1">
      <alignment horizontal="right" readingOrder="0" shrinkToFit="0" vertical="bottom" wrapText="0"/>
    </xf>
    <xf borderId="18" fillId="0" fontId="17" numFmtId="0" xfId="0" applyAlignment="1" applyBorder="1" applyFont="1">
      <alignment readingOrder="0" shrinkToFit="0" vertical="bottom" wrapText="0"/>
    </xf>
    <xf borderId="17" fillId="13" fontId="17" numFmtId="167" xfId="0" applyAlignment="1" applyBorder="1" applyFont="1" applyNumberFormat="1">
      <alignment horizontal="right" readingOrder="0" shrinkToFit="0" vertical="bottom" wrapText="0"/>
    </xf>
    <xf borderId="18" fillId="13" fontId="17" numFmtId="0" xfId="0" applyAlignment="1" applyBorder="1" applyFont="1">
      <alignment readingOrder="0" shrinkToFit="0" vertical="bottom" wrapText="0"/>
    </xf>
    <xf borderId="0" fillId="0" fontId="18" numFmtId="0" xfId="0" applyAlignment="1" applyFont="1">
      <alignment readingOrder="0"/>
    </xf>
    <xf borderId="0" fillId="8" fontId="17" numFmtId="0" xfId="0" applyAlignment="1" applyFont="1">
      <alignment readingOrder="0" shrinkToFit="0" vertical="bottom" wrapText="0"/>
    </xf>
    <xf borderId="0" fillId="0" fontId="17" numFmtId="0" xfId="0" applyAlignment="1" applyFont="1">
      <alignment horizontal="right" readingOrder="0" shrinkToFit="0" vertical="bottom" wrapText="0"/>
    </xf>
    <xf borderId="0" fillId="0" fontId="1" numFmtId="0" xfId="0" applyAlignment="1" applyFont="1">
      <alignment horizontal="right" readingOrder="0"/>
    </xf>
    <xf borderId="19" fillId="14" fontId="10" numFmtId="0" xfId="0" applyAlignment="1" applyBorder="1" applyFill="1" applyFont="1">
      <alignment horizontal="right" readingOrder="0" shrinkToFit="0" vertical="bottom" wrapText="0"/>
    </xf>
    <xf borderId="20" fillId="14" fontId="10" numFmtId="0" xfId="0" applyAlignment="1" applyBorder="1" applyFont="1">
      <alignment horizontal="right" readingOrder="0" shrinkToFit="0" vertical="bottom" wrapText="0"/>
    </xf>
    <xf borderId="21" fillId="14" fontId="10" numFmtId="0" xfId="0" applyAlignment="1" applyBorder="1" applyFont="1">
      <alignment horizontal="right" readingOrder="0" shrinkToFit="0" vertical="bottom" wrapText="0"/>
    </xf>
    <xf borderId="0" fillId="14" fontId="10" numFmtId="0" xfId="0" applyAlignment="1" applyFont="1">
      <alignment readingOrder="0" shrinkToFit="0" vertical="bottom" wrapText="0"/>
    </xf>
    <xf borderId="0" fillId="2" fontId="10" numFmtId="0" xfId="0" applyAlignment="1" applyFont="1">
      <alignment readingOrder="0" shrinkToFit="0" vertical="bottom" wrapText="0"/>
    </xf>
    <xf borderId="0" fillId="15" fontId="10" numFmtId="0" xfId="0" applyAlignment="1" applyFill="1" applyFont="1">
      <alignment readingOrder="0" shrinkToFit="0" vertical="bottom" wrapText="0"/>
    </xf>
    <xf borderId="0" fillId="16" fontId="10" numFmtId="0" xfId="0" applyAlignment="1" applyFill="1" applyFont="1">
      <alignment readingOrder="0" shrinkToFit="0" vertical="bottom" wrapText="0"/>
    </xf>
    <xf borderId="0" fillId="17" fontId="10" numFmtId="0" xfId="0" applyAlignment="1" applyFill="1" applyFont="1">
      <alignment readingOrder="0" shrinkToFit="0" vertical="bottom" wrapText="0"/>
    </xf>
    <xf borderId="0" fillId="14" fontId="10" numFmtId="0" xfId="0" applyAlignment="1" applyFont="1">
      <alignment horizontal="right" readingOrder="0" shrinkToFit="0" vertical="bottom" wrapText="0"/>
    </xf>
    <xf borderId="22" fillId="14" fontId="10" numFmtId="0" xfId="0" applyAlignment="1" applyBorder="1" applyFont="1">
      <alignment horizontal="right" readingOrder="0" shrinkToFit="0" vertical="bottom" wrapText="0"/>
    </xf>
    <xf borderId="0" fillId="18" fontId="10" numFmtId="0" xfId="0" applyAlignment="1" applyFill="1" applyFont="1">
      <alignment horizontal="right" readingOrder="0" shrinkToFit="0" vertical="bottom" wrapText="0"/>
    </xf>
    <xf borderId="23" fillId="18" fontId="10" numFmtId="0" xfId="0" applyAlignment="1" applyBorder="1" applyFont="1">
      <alignment horizontal="right" readingOrder="0" shrinkToFit="0" vertical="bottom" wrapText="0"/>
    </xf>
    <xf borderId="0" fillId="18" fontId="10" numFmtId="0" xfId="0" applyAlignment="1" applyFont="1">
      <alignment readingOrder="0" shrinkToFit="0" vertical="bottom" wrapText="0"/>
    </xf>
    <xf borderId="22" fillId="18" fontId="10" numFmtId="0" xfId="0" applyAlignment="1" applyBorder="1" applyFont="1">
      <alignment horizontal="right" readingOrder="0" shrinkToFit="0" vertical="bottom" wrapText="0"/>
    </xf>
    <xf borderId="0" fillId="19" fontId="10" numFmtId="0" xfId="0" applyAlignment="1" applyFill="1" applyFont="1">
      <alignment horizontal="right" readingOrder="0" shrinkToFit="0" vertical="bottom" wrapText="0"/>
    </xf>
    <xf borderId="23" fillId="19" fontId="10" numFmtId="0" xfId="0" applyAlignment="1" applyBorder="1" applyFont="1">
      <alignment horizontal="right" readingOrder="0" shrinkToFit="0" vertical="bottom" wrapText="0"/>
    </xf>
    <xf borderId="0" fillId="19" fontId="10" numFmtId="0" xfId="0" applyAlignment="1" applyFont="1">
      <alignment readingOrder="0" shrinkToFit="0" vertical="bottom" wrapText="0"/>
    </xf>
    <xf borderId="22" fillId="19" fontId="10" numFmtId="0" xfId="0" applyAlignment="1" applyBorder="1" applyFont="1">
      <alignment horizontal="right" readingOrder="0" shrinkToFit="0" vertical="bottom" wrapText="0"/>
    </xf>
    <xf borderId="0" fillId="6" fontId="10" numFmtId="0" xfId="0" applyAlignment="1" applyFont="1">
      <alignment horizontal="right" readingOrder="0" shrinkToFit="0" vertical="bottom" wrapText="0"/>
    </xf>
    <xf borderId="23" fillId="6" fontId="10" numFmtId="0" xfId="0" applyAlignment="1" applyBorder="1" applyFont="1">
      <alignment horizontal="right" readingOrder="0" shrinkToFit="0" vertical="bottom" wrapText="0"/>
    </xf>
    <xf borderId="0" fillId="6" fontId="10" numFmtId="0" xfId="0" applyAlignment="1" applyFont="1">
      <alignment readingOrder="0" shrinkToFit="0" vertical="bottom" wrapText="0"/>
    </xf>
    <xf borderId="22" fillId="6" fontId="10" numFmtId="0" xfId="0" applyAlignment="1" applyBorder="1" applyFont="1">
      <alignment horizontal="right" readingOrder="0" shrinkToFit="0" vertical="bottom" wrapText="0"/>
    </xf>
    <xf borderId="0" fillId="20" fontId="10" numFmtId="0" xfId="0" applyAlignment="1" applyFill="1" applyFont="1">
      <alignment horizontal="right" readingOrder="0" shrinkToFit="0" vertical="bottom" wrapText="0"/>
    </xf>
    <xf borderId="23" fillId="20" fontId="10" numFmtId="0" xfId="0" applyAlignment="1" applyBorder="1" applyFont="1">
      <alignment horizontal="right" readingOrder="0" shrinkToFit="0" vertical="bottom" wrapText="0"/>
    </xf>
    <xf borderId="3" fillId="20" fontId="10" numFmtId="0" xfId="0" applyAlignment="1" applyBorder="1" applyFont="1">
      <alignment horizontal="right" readingOrder="0" shrinkToFit="0" vertical="bottom" wrapText="0"/>
    </xf>
    <xf borderId="2" fillId="20" fontId="10" numFmtId="0" xfId="0" applyAlignment="1" applyBorder="1" applyFont="1">
      <alignment horizontal="right" readingOrder="0" shrinkToFit="0" vertical="bottom" wrapText="0"/>
    </xf>
    <xf borderId="2" fillId="15" fontId="10" numFmtId="0" xfId="0" applyAlignment="1" applyBorder="1" applyFont="1">
      <alignment horizontal="right" readingOrder="0" shrinkToFit="0" vertical="bottom" wrapText="0"/>
    </xf>
    <xf borderId="2" fillId="16" fontId="10" numFmtId="0" xfId="0" applyAlignment="1" applyBorder="1" applyFont="1">
      <alignment horizontal="right" readingOrder="0" shrinkToFit="0" vertical="bottom" wrapText="0"/>
    </xf>
    <xf borderId="2" fillId="17" fontId="10" numFmtId="0" xfId="0" applyAlignment="1" applyBorder="1" applyFont="1">
      <alignment horizontal="right" readingOrder="0" shrinkToFit="0" vertical="bottom" wrapText="0"/>
    </xf>
    <xf borderId="2" fillId="2" fontId="10" numFmtId="0" xfId="0" applyAlignment="1" applyBorder="1" applyFont="1">
      <alignment horizontal="right" readingOrder="0" shrinkToFit="0" vertical="bottom" wrapText="0"/>
    </xf>
    <xf borderId="24" fillId="2" fontId="10" numFmtId="0" xfId="0" applyAlignment="1" applyBorder="1" applyFont="1">
      <alignment horizontal="right" readingOrder="0" shrinkToFit="0" vertical="bottom" wrapText="0"/>
    </xf>
    <xf borderId="25" fillId="14" fontId="10" numFmtId="0" xfId="0" applyAlignment="1" applyBorder="1" applyFont="1">
      <alignment horizontal="right" readingOrder="0" shrinkToFit="0" vertical="bottom" wrapText="0"/>
    </xf>
    <xf borderId="26" fillId="14" fontId="10" numFmtId="0" xfId="0" applyAlignment="1" applyBorder="1" applyFont="1">
      <alignment horizontal="right" readingOrder="0" shrinkToFit="0" vertical="bottom" wrapText="0"/>
    </xf>
    <xf borderId="27" fillId="14" fontId="10" numFmtId="0" xfId="0" applyAlignment="1" applyBorder="1" applyFont="1">
      <alignment horizontal="right" readingOrder="0" shrinkToFit="0" vertical="bottom" wrapText="0"/>
    </xf>
    <xf borderId="28" fillId="14" fontId="10" numFmtId="0" xfId="0" applyAlignment="1" applyBorder="1" applyFont="1">
      <alignment horizontal="right" readingOrder="0" shrinkToFit="0" vertical="bottom" wrapText="0"/>
    </xf>
    <xf borderId="29" fillId="18" fontId="10" numFmtId="0" xfId="0" applyAlignment="1" applyBorder="1" applyFont="1">
      <alignment horizontal="right" readingOrder="0" shrinkToFit="0" vertical="bottom" wrapText="0"/>
    </xf>
    <xf borderId="28" fillId="18" fontId="10" numFmtId="0" xfId="0" applyAlignment="1" applyBorder="1" applyFont="1">
      <alignment horizontal="right" readingOrder="0" shrinkToFit="0" vertical="bottom" wrapText="0"/>
    </xf>
    <xf borderId="29" fillId="19" fontId="10" numFmtId="0" xfId="0" applyAlignment="1" applyBorder="1" applyFont="1">
      <alignment horizontal="right" readingOrder="0" shrinkToFit="0" vertical="bottom" wrapText="0"/>
    </xf>
    <xf borderId="28" fillId="19" fontId="10" numFmtId="0" xfId="0" applyAlignment="1" applyBorder="1" applyFont="1">
      <alignment horizontal="right" readingOrder="0" shrinkToFit="0" vertical="bottom" wrapText="0"/>
    </xf>
    <xf borderId="29" fillId="6" fontId="10" numFmtId="0" xfId="0" applyAlignment="1" applyBorder="1" applyFont="1">
      <alignment horizontal="right" readingOrder="0" shrinkToFit="0" vertical="bottom" wrapText="0"/>
    </xf>
    <xf borderId="28" fillId="6" fontId="10" numFmtId="0" xfId="0" applyAlignment="1" applyBorder="1" applyFont="1">
      <alignment horizontal="right" readingOrder="0" shrinkToFit="0" vertical="bottom" wrapText="0"/>
    </xf>
    <xf borderId="29" fillId="20" fontId="10" numFmtId="0" xfId="0" applyAlignment="1" applyBorder="1" applyFont="1">
      <alignment horizontal="right" readingOrder="0" shrinkToFit="0" vertical="bottom" wrapText="0"/>
    </xf>
    <xf borderId="28" fillId="20" fontId="10" numFmtId="0" xfId="0" applyAlignment="1" applyBorder="1" applyFont="1">
      <alignment horizontal="right" readingOrder="0" shrinkToFit="0" vertical="bottom" wrapText="0"/>
    </xf>
    <xf borderId="2" fillId="0" fontId="10" numFmtId="0" xfId="0" applyAlignment="1" applyBorder="1" applyFont="1">
      <alignment horizontal="right" readingOrder="0" shrinkToFit="0" vertical="bottom" wrapText="0"/>
    </xf>
    <xf borderId="30" fillId="0" fontId="10" numFmtId="0" xfId="0" applyAlignment="1" applyBorder="1" applyFont="1">
      <alignment horizontal="right" readingOrder="0" shrinkToFit="0" vertical="bottom" wrapText="0"/>
    </xf>
    <xf borderId="31" fillId="0" fontId="10" numFmtId="0" xfId="0" applyAlignment="1" applyBorder="1" applyFont="1">
      <alignment horizontal="right" readingOrder="0" shrinkToFit="0" vertical="bottom" wrapText="0"/>
    </xf>
    <xf borderId="32" fillId="0" fontId="10" numFmtId="0" xfId="0" applyAlignment="1" applyBorder="1" applyFont="1">
      <alignment horizontal="right" readingOrder="0" shrinkToFit="0" vertical="bottom" wrapText="0"/>
    </xf>
    <xf borderId="33" fillId="0" fontId="10" numFmtId="0" xfId="0" applyAlignment="1" applyBorder="1" applyFont="1">
      <alignment horizontal="right" readingOrder="0" shrinkToFit="0" vertical="bottom" wrapText="0"/>
    </xf>
    <xf borderId="32" fillId="0" fontId="1" numFmtId="0" xfId="0" applyAlignment="1" applyBorder="1" applyFont="1">
      <alignment readingOrder="0"/>
    </xf>
    <xf borderId="34" fillId="0" fontId="1" numFmtId="0" xfId="0" applyAlignment="1" applyBorder="1" applyFont="1">
      <alignment readingOrder="0"/>
    </xf>
    <xf borderId="0" fillId="20" fontId="10" numFmtId="0" xfId="0" applyAlignment="1" applyFont="1">
      <alignment readingOrder="0" shrinkToFit="0" vertical="bottom" wrapText="0"/>
    </xf>
    <xf borderId="28" fillId="0" fontId="10" numFmtId="0" xfId="0" applyAlignment="1" applyBorder="1" applyFont="1">
      <alignment horizontal="right" readingOrder="0" shrinkToFit="0" vertical="bottom" wrapText="0"/>
    </xf>
    <xf borderId="0" fillId="0" fontId="1" numFmtId="0" xfId="0" applyAlignment="1" applyFont="1">
      <alignment horizontal="center" readingOrder="0" shrinkToFit="0" wrapText="1"/>
    </xf>
    <xf borderId="28" fillId="18" fontId="10" numFmtId="0" xfId="0" applyAlignment="1" applyBorder="1" applyFont="1">
      <alignment horizontal="center" readingOrder="0" shrinkToFit="0" vertical="bottom" wrapText="0"/>
    </xf>
    <xf borderId="29" fillId="0" fontId="19" numFmtId="0" xfId="0" applyBorder="1" applyFont="1"/>
    <xf borderId="28" fillId="19" fontId="10" numFmtId="0" xfId="0" applyAlignment="1" applyBorder="1" applyFont="1">
      <alignment horizontal="center" readingOrder="0" shrinkToFit="0" vertical="bottom" wrapText="0"/>
    </xf>
    <xf borderId="28" fillId="0" fontId="10" numFmtId="0" xfId="0" applyAlignment="1" applyBorder="1" applyFont="1">
      <alignment horizontal="center" readingOrder="0" shrinkToFit="0" vertical="bottom" wrapText="0"/>
    </xf>
    <xf borderId="0" fillId="0" fontId="10" numFmtId="0" xfId="0" applyAlignment="1" applyFont="1">
      <alignment horizontal="center" readingOrder="0" shrinkToFit="0" vertical="bottom" wrapText="0"/>
    </xf>
    <xf borderId="32" fillId="0" fontId="1" numFmtId="0" xfId="0" applyBorder="1" applyFont="1"/>
    <xf borderId="34"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7.jpg"/><Relationship Id="rId3" Type="http://schemas.openxmlformats.org/officeDocument/2006/relationships/image" Target="../media/image19.jpg"/><Relationship Id="rId4" Type="http://schemas.openxmlformats.org/officeDocument/2006/relationships/image" Target="../media/image29.jpg"/><Relationship Id="rId10" Type="http://schemas.openxmlformats.org/officeDocument/2006/relationships/image" Target="../media/image3.jpg"/><Relationship Id="rId9" Type="http://schemas.openxmlformats.org/officeDocument/2006/relationships/image" Target="../media/image8.jpg"/><Relationship Id="rId5" Type="http://schemas.openxmlformats.org/officeDocument/2006/relationships/image" Target="../media/image9.jpg"/><Relationship Id="rId6" Type="http://schemas.openxmlformats.org/officeDocument/2006/relationships/image" Target="../media/image4.jpg"/><Relationship Id="rId7" Type="http://schemas.openxmlformats.org/officeDocument/2006/relationships/image" Target="../media/image10.jpg"/><Relationship Id="rId8" Type="http://schemas.openxmlformats.org/officeDocument/2006/relationships/image" Target="../media/image1.jpg"/></Relationships>
</file>

<file path=xl/drawings/_rels/drawing3.xml.rels><?xml version="1.0" encoding="UTF-8" standalone="yes"?><Relationships xmlns="http://schemas.openxmlformats.org/package/2006/relationships"><Relationship Id="rId11" Type="http://schemas.openxmlformats.org/officeDocument/2006/relationships/image" Target="../media/image22.png"/><Relationship Id="rId10" Type="http://schemas.openxmlformats.org/officeDocument/2006/relationships/image" Target="../media/image12.jpg"/><Relationship Id="rId13" Type="http://schemas.openxmlformats.org/officeDocument/2006/relationships/image" Target="../media/image24.jpg"/><Relationship Id="rId12" Type="http://schemas.openxmlformats.org/officeDocument/2006/relationships/image" Target="../media/image13.jpg"/><Relationship Id="rId1" Type="http://schemas.openxmlformats.org/officeDocument/2006/relationships/image" Target="../media/image17.jpg"/><Relationship Id="rId2" Type="http://schemas.openxmlformats.org/officeDocument/2006/relationships/image" Target="../media/image18.jpg"/><Relationship Id="rId3" Type="http://schemas.openxmlformats.org/officeDocument/2006/relationships/image" Target="../media/image6.jpg"/><Relationship Id="rId4" Type="http://schemas.openxmlformats.org/officeDocument/2006/relationships/image" Target="../media/image11.jpg"/><Relationship Id="rId9" Type="http://schemas.openxmlformats.org/officeDocument/2006/relationships/image" Target="../media/image23.jpg"/><Relationship Id="rId15" Type="http://schemas.openxmlformats.org/officeDocument/2006/relationships/image" Target="../media/image5.jpg"/><Relationship Id="rId14" Type="http://schemas.openxmlformats.org/officeDocument/2006/relationships/image" Target="../media/image16.jpg"/><Relationship Id="rId17" Type="http://schemas.openxmlformats.org/officeDocument/2006/relationships/image" Target="../media/image26.jpg"/><Relationship Id="rId16" Type="http://schemas.openxmlformats.org/officeDocument/2006/relationships/image" Target="../media/image28.jpg"/><Relationship Id="rId5" Type="http://schemas.openxmlformats.org/officeDocument/2006/relationships/image" Target="../media/image20.jpg"/><Relationship Id="rId19" Type="http://schemas.openxmlformats.org/officeDocument/2006/relationships/image" Target="../media/image27.jpg"/><Relationship Id="rId6" Type="http://schemas.openxmlformats.org/officeDocument/2006/relationships/image" Target="../media/image15.jpg"/><Relationship Id="rId18" Type="http://schemas.openxmlformats.org/officeDocument/2006/relationships/image" Target="../media/image25.jpg"/><Relationship Id="rId7" Type="http://schemas.openxmlformats.org/officeDocument/2006/relationships/image" Target="../media/image21.jpg"/><Relationship Id="rId8"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647700</xdr:colOff>
      <xdr:row>61</xdr:row>
      <xdr:rowOff>190500</xdr:rowOff>
    </xdr:from>
    <xdr:ext cx="7372350" cy="3648075"/>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314325</xdr:colOff>
      <xdr:row>83</xdr:row>
      <xdr:rowOff>142875</xdr:rowOff>
    </xdr:from>
    <xdr:ext cx="8153400" cy="3962400"/>
    <xdr:pic>
      <xdr:nvPicPr>
        <xdr:cNvPr id="0" name="image7.jp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108</xdr:row>
      <xdr:rowOff>66675</xdr:rowOff>
    </xdr:from>
    <xdr:ext cx="11877675" cy="5505450"/>
    <xdr:pic>
      <xdr:nvPicPr>
        <xdr:cNvPr id="0" name="image19.jp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523875</xdr:colOff>
      <xdr:row>170</xdr:row>
      <xdr:rowOff>114300</xdr:rowOff>
    </xdr:from>
    <xdr:ext cx="10058400" cy="5334000"/>
    <xdr:pic>
      <xdr:nvPicPr>
        <xdr:cNvPr id="0" name="image29.jp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161925</xdr:colOff>
      <xdr:row>206</xdr:row>
      <xdr:rowOff>9525</xdr:rowOff>
    </xdr:from>
    <xdr:ext cx="5705475" cy="2943225"/>
    <xdr:pic>
      <xdr:nvPicPr>
        <xdr:cNvPr id="0" name="image9.jp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438150</xdr:colOff>
      <xdr:row>224</xdr:row>
      <xdr:rowOff>95250</xdr:rowOff>
    </xdr:from>
    <xdr:ext cx="6238875" cy="3048000"/>
    <xdr:pic>
      <xdr:nvPicPr>
        <xdr:cNvPr id="0" name="image4.jp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9525</xdr:colOff>
      <xdr:row>238</xdr:row>
      <xdr:rowOff>190500</xdr:rowOff>
    </xdr:from>
    <xdr:ext cx="9391650" cy="4476750"/>
    <xdr:pic>
      <xdr:nvPicPr>
        <xdr:cNvPr id="0" name="image10.jp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28575</xdr:colOff>
      <xdr:row>270</xdr:row>
      <xdr:rowOff>104775</xdr:rowOff>
    </xdr:from>
    <xdr:ext cx="9353550" cy="4752975"/>
    <xdr:pic>
      <xdr:nvPicPr>
        <xdr:cNvPr id="0" name="image1.jp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5</xdr:col>
      <xdr:colOff>523875</xdr:colOff>
      <xdr:row>346</xdr:row>
      <xdr:rowOff>200025</xdr:rowOff>
    </xdr:from>
    <xdr:ext cx="9210675" cy="4476750"/>
    <xdr:pic>
      <xdr:nvPicPr>
        <xdr:cNvPr id="0" name="image8.jp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9</xdr:col>
      <xdr:colOff>247650</xdr:colOff>
      <xdr:row>383</xdr:row>
      <xdr:rowOff>142875</xdr:rowOff>
    </xdr:from>
    <xdr:ext cx="8601075" cy="3362325"/>
    <xdr:pic>
      <xdr:nvPicPr>
        <xdr:cNvPr id="0" name="image3.jpg" title="Image"/>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203</xdr:row>
      <xdr:rowOff>171450</xdr:rowOff>
    </xdr:from>
    <xdr:ext cx="10267950" cy="4848225"/>
    <xdr:pic>
      <xdr:nvPicPr>
        <xdr:cNvPr id="0" name="image17.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942975</xdr:colOff>
      <xdr:row>241</xdr:row>
      <xdr:rowOff>28575</xdr:rowOff>
    </xdr:from>
    <xdr:ext cx="8620125" cy="2914650"/>
    <xdr:pic>
      <xdr:nvPicPr>
        <xdr:cNvPr id="0" name="image18.jp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209550</xdr:colOff>
      <xdr:row>285</xdr:row>
      <xdr:rowOff>161925</xdr:rowOff>
    </xdr:from>
    <xdr:ext cx="6762750" cy="2247900"/>
    <xdr:pic>
      <xdr:nvPicPr>
        <xdr:cNvPr id="0" name="image6.jp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104775</xdr:colOff>
      <xdr:row>304</xdr:row>
      <xdr:rowOff>38100</xdr:rowOff>
    </xdr:from>
    <xdr:ext cx="9867900" cy="3276600"/>
    <xdr:pic>
      <xdr:nvPicPr>
        <xdr:cNvPr id="0" name="image11.jp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104775</xdr:colOff>
      <xdr:row>325</xdr:row>
      <xdr:rowOff>171450</xdr:rowOff>
    </xdr:from>
    <xdr:ext cx="7448550" cy="2781300"/>
    <xdr:pic>
      <xdr:nvPicPr>
        <xdr:cNvPr id="0" name="image20.jp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28575</xdr:colOff>
      <xdr:row>344</xdr:row>
      <xdr:rowOff>38100</xdr:rowOff>
    </xdr:from>
    <xdr:ext cx="8886825" cy="3019425"/>
    <xdr:pic>
      <xdr:nvPicPr>
        <xdr:cNvPr id="0" name="image15.jp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9</xdr:col>
      <xdr:colOff>114300</xdr:colOff>
      <xdr:row>364</xdr:row>
      <xdr:rowOff>28575</xdr:rowOff>
    </xdr:from>
    <xdr:ext cx="6877050" cy="2914650"/>
    <xdr:pic>
      <xdr:nvPicPr>
        <xdr:cNvPr id="0" name="image21.jp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9439275</xdr:colOff>
      <xdr:row>383</xdr:row>
      <xdr:rowOff>190500</xdr:rowOff>
    </xdr:from>
    <xdr:ext cx="9410700" cy="2781300"/>
    <xdr:pic>
      <xdr:nvPicPr>
        <xdr:cNvPr id="0" name="image14.jp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828675</xdr:colOff>
      <xdr:row>401</xdr:row>
      <xdr:rowOff>190500</xdr:rowOff>
    </xdr:from>
    <xdr:ext cx="7000875" cy="2724150"/>
    <xdr:pic>
      <xdr:nvPicPr>
        <xdr:cNvPr id="0" name="image23.jp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152400</xdr:colOff>
      <xdr:row>641</xdr:row>
      <xdr:rowOff>38100</xdr:rowOff>
    </xdr:from>
    <xdr:ext cx="7448550" cy="3790950"/>
    <xdr:pic>
      <xdr:nvPicPr>
        <xdr:cNvPr id="0" name="image12.jp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16</xdr:col>
      <xdr:colOff>714375</xdr:colOff>
      <xdr:row>642</xdr:row>
      <xdr:rowOff>161925</xdr:rowOff>
    </xdr:from>
    <xdr:ext cx="4162425" cy="4019550"/>
    <xdr:pic>
      <xdr:nvPicPr>
        <xdr:cNvPr id="0" name="image22.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5</xdr:col>
      <xdr:colOff>619125</xdr:colOff>
      <xdr:row>673</xdr:row>
      <xdr:rowOff>133350</xdr:rowOff>
    </xdr:from>
    <xdr:ext cx="7943850" cy="2724150"/>
    <xdr:pic>
      <xdr:nvPicPr>
        <xdr:cNvPr id="0" name="image13.jp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0</xdr:colOff>
      <xdr:row>731</xdr:row>
      <xdr:rowOff>38100</xdr:rowOff>
    </xdr:from>
    <xdr:ext cx="7972425" cy="6419850"/>
    <xdr:pic>
      <xdr:nvPicPr>
        <xdr:cNvPr id="0" name="image24.jp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7</xdr:col>
      <xdr:colOff>457200</xdr:colOff>
      <xdr:row>732</xdr:row>
      <xdr:rowOff>-161925</xdr:rowOff>
    </xdr:from>
    <xdr:ext cx="7867650" cy="6419850"/>
    <xdr:pic>
      <xdr:nvPicPr>
        <xdr:cNvPr id="0" name="image16.jp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5</xdr:col>
      <xdr:colOff>962025</xdr:colOff>
      <xdr:row>708</xdr:row>
      <xdr:rowOff>190500</xdr:rowOff>
    </xdr:from>
    <xdr:ext cx="4610100" cy="3895725"/>
    <xdr:pic>
      <xdr:nvPicPr>
        <xdr:cNvPr id="0" name="image5.jp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14</xdr:col>
      <xdr:colOff>57150</xdr:colOff>
      <xdr:row>708</xdr:row>
      <xdr:rowOff>190500</xdr:rowOff>
    </xdr:from>
    <xdr:ext cx="4610100" cy="4162425"/>
    <xdr:pic>
      <xdr:nvPicPr>
        <xdr:cNvPr id="0" name="image28.jpg" title="Image"/>
        <xdr:cNvPicPr preferRelativeResize="0"/>
      </xdr:nvPicPr>
      <xdr:blipFill>
        <a:blip cstate="print" r:embed="rId16"/>
        <a:stretch>
          <a:fillRect/>
        </a:stretch>
      </xdr:blipFill>
      <xdr:spPr>
        <a:prstGeom prst="rect">
          <a:avLst/>
        </a:prstGeom>
        <a:noFill/>
      </xdr:spPr>
    </xdr:pic>
    <xdr:clientData fLocksWithSheet="0"/>
  </xdr:oneCellAnchor>
  <xdr:oneCellAnchor>
    <xdr:from>
      <xdr:col>8</xdr:col>
      <xdr:colOff>962025</xdr:colOff>
      <xdr:row>783</xdr:row>
      <xdr:rowOff>123825</xdr:rowOff>
    </xdr:from>
    <xdr:ext cx="8229600" cy="3438525"/>
    <xdr:pic>
      <xdr:nvPicPr>
        <xdr:cNvPr id="0" name="image26.jpg" title="Image"/>
        <xdr:cNvPicPr preferRelativeResize="0"/>
      </xdr:nvPicPr>
      <xdr:blipFill>
        <a:blip cstate="print" r:embed="rId17"/>
        <a:stretch>
          <a:fillRect/>
        </a:stretch>
      </xdr:blipFill>
      <xdr:spPr>
        <a:prstGeom prst="rect">
          <a:avLst/>
        </a:prstGeom>
        <a:noFill/>
      </xdr:spPr>
    </xdr:pic>
    <xdr:clientData fLocksWithSheet="0"/>
  </xdr:oneCellAnchor>
  <xdr:oneCellAnchor>
    <xdr:from>
      <xdr:col>4</xdr:col>
      <xdr:colOff>209550</xdr:colOff>
      <xdr:row>805</xdr:row>
      <xdr:rowOff>66675</xdr:rowOff>
    </xdr:from>
    <xdr:ext cx="7943850" cy="7524750"/>
    <xdr:pic>
      <xdr:nvPicPr>
        <xdr:cNvPr id="0" name="image25.jpg" title="Image"/>
        <xdr:cNvPicPr preferRelativeResize="0"/>
      </xdr:nvPicPr>
      <xdr:blipFill>
        <a:blip cstate="print" r:embed="rId18"/>
        <a:stretch>
          <a:fillRect/>
        </a:stretch>
      </xdr:blipFill>
      <xdr:spPr>
        <a:prstGeom prst="rect">
          <a:avLst/>
        </a:prstGeom>
        <a:noFill/>
      </xdr:spPr>
    </xdr:pic>
    <xdr:clientData fLocksWithSheet="0"/>
  </xdr:oneCellAnchor>
  <xdr:oneCellAnchor>
    <xdr:from>
      <xdr:col>15</xdr:col>
      <xdr:colOff>200025</xdr:colOff>
      <xdr:row>806</xdr:row>
      <xdr:rowOff>-133350</xdr:rowOff>
    </xdr:from>
    <xdr:ext cx="7515225" cy="7524750"/>
    <xdr:pic>
      <xdr:nvPicPr>
        <xdr:cNvPr id="0" name="image27.jpg" title="Image"/>
        <xdr:cNvPicPr preferRelativeResize="0"/>
      </xdr:nvPicPr>
      <xdr:blipFill>
        <a:blip cstate="print" r:embed="rId19"/>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bfuniv.re/" TargetMode="External"/><Relationship Id="rId2" Type="http://schemas.openxmlformats.org/officeDocument/2006/relationships/hyperlink" Target="http://bfuniv.re/" TargetMode="External"/><Relationship Id="rId3" Type="http://schemas.openxmlformats.org/officeDocument/2006/relationships/hyperlink" Target="http://bfuniv.re/" TargetMode="External"/><Relationship Id="rId4" Type="http://schemas.openxmlformats.org/officeDocument/2006/relationships/hyperlink" Target="https://www.biolabtech.com.ua/media/shop/files/MAN0013359_Phire_Animal_Tissue_Direct_PCR_UG.pdf"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researchgate.net/profile/Dina-Fonseca/publication/297973930_Rapid_assay_to_identify_the_two_genetic_forms_of_Culex_Culex_pipiens_L_Diptera_Culicidae_and_hybrid_populations/links/56f5436308ae81582bf20e29/Rapid-assay-to-identify-the-two-genetic-forms-of-Culex-Culex-pipiens-L-Diptera-Culicidae-and-hybrid-populations.pdf"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4" width="6.5"/>
    <col customWidth="1" min="5" max="6" width="7.25"/>
    <col customWidth="1" min="7" max="7" width="7.13"/>
    <col customWidth="1" min="8" max="25" width="6.5"/>
  </cols>
  <sheetData>
    <row r="1">
      <c r="A1" s="1" t="s">
        <v>0</v>
      </c>
      <c r="B1" s="1"/>
      <c r="C1" s="1"/>
      <c r="D1" s="1"/>
      <c r="E1" s="1"/>
      <c r="F1" s="1"/>
      <c r="G1" s="1"/>
      <c r="H1" s="1"/>
      <c r="I1" s="2"/>
      <c r="J1" s="1"/>
      <c r="K1" s="1"/>
      <c r="L1" s="1"/>
    </row>
    <row r="2">
      <c r="A2" s="1"/>
      <c r="B2" s="1"/>
      <c r="C2" s="1"/>
      <c r="D2" s="1"/>
      <c r="E2" s="1"/>
      <c r="F2" s="1"/>
      <c r="G2" s="1"/>
      <c r="H2" s="1"/>
      <c r="I2" s="2"/>
      <c r="J2" s="1"/>
      <c r="K2" s="1"/>
      <c r="L2" s="1"/>
    </row>
    <row r="3">
      <c r="A3" s="1" t="s">
        <v>1</v>
      </c>
      <c r="B3" s="1" t="s">
        <v>2</v>
      </c>
      <c r="C3" s="1" t="s">
        <v>3</v>
      </c>
      <c r="D3" s="1" t="s">
        <v>4</v>
      </c>
      <c r="E3" s="1" t="s">
        <v>5</v>
      </c>
      <c r="F3" s="1" t="s">
        <v>6</v>
      </c>
      <c r="G3" s="1" t="s">
        <v>7</v>
      </c>
      <c r="H3" s="1" t="s">
        <v>8</v>
      </c>
      <c r="I3" s="2" t="s">
        <v>9</v>
      </c>
      <c r="J3" s="1" t="s">
        <v>10</v>
      </c>
      <c r="K3" s="1" t="s">
        <v>11</v>
      </c>
      <c r="L3" s="1" t="s">
        <v>12</v>
      </c>
    </row>
    <row r="4">
      <c r="A4" s="1" t="s">
        <v>13</v>
      </c>
      <c r="C4" s="1" t="s">
        <v>14</v>
      </c>
      <c r="D4" s="1" t="s">
        <v>15</v>
      </c>
      <c r="E4" s="1" t="s">
        <v>16</v>
      </c>
      <c r="F4" s="1" t="s">
        <v>17</v>
      </c>
      <c r="G4" s="1" t="s">
        <v>18</v>
      </c>
      <c r="H4" s="1" t="s">
        <v>19</v>
      </c>
      <c r="I4" s="1" t="s">
        <v>20</v>
      </c>
      <c r="J4" s="1" t="s">
        <v>21</v>
      </c>
      <c r="K4" s="1" t="s">
        <v>22</v>
      </c>
      <c r="L4" s="1" t="s">
        <v>23</v>
      </c>
    </row>
    <row r="5">
      <c r="B5" s="1" t="s">
        <v>24</v>
      </c>
      <c r="C5" s="1" t="s">
        <v>25</v>
      </c>
      <c r="D5" s="1" t="s">
        <v>26</v>
      </c>
      <c r="E5" s="1" t="s">
        <v>27</v>
      </c>
      <c r="F5" s="1" t="s">
        <v>28</v>
      </c>
      <c r="G5" s="1" t="s">
        <v>29</v>
      </c>
      <c r="H5" s="1" t="s">
        <v>30</v>
      </c>
      <c r="I5" s="1" t="s">
        <v>31</v>
      </c>
      <c r="J5" s="1" t="s">
        <v>32</v>
      </c>
      <c r="K5" s="1" t="s">
        <v>33</v>
      </c>
      <c r="L5" s="1" t="s">
        <v>34</v>
      </c>
    </row>
    <row r="6">
      <c r="C6" s="1" t="s">
        <v>35</v>
      </c>
      <c r="D6" s="1" t="s">
        <v>36</v>
      </c>
      <c r="E6" s="1" t="s">
        <v>37</v>
      </c>
      <c r="F6" s="1" t="s">
        <v>38</v>
      </c>
      <c r="G6" s="1" t="s">
        <v>39</v>
      </c>
      <c r="H6" s="1" t="s">
        <v>40</v>
      </c>
      <c r="I6" s="1" t="s">
        <v>41</v>
      </c>
      <c r="J6" s="1" t="s">
        <v>42</v>
      </c>
      <c r="K6" s="1" t="s">
        <v>43</v>
      </c>
      <c r="L6" s="1" t="s">
        <v>44</v>
      </c>
    </row>
    <row r="7">
      <c r="B7" s="1" t="s">
        <v>45</v>
      </c>
      <c r="C7" s="1" t="s">
        <v>46</v>
      </c>
      <c r="D7" s="1" t="s">
        <v>47</v>
      </c>
      <c r="E7" s="1" t="s">
        <v>48</v>
      </c>
      <c r="F7" s="1" t="s">
        <v>49</v>
      </c>
      <c r="G7" s="1" t="s">
        <v>50</v>
      </c>
    </row>
    <row r="8">
      <c r="A8" s="1" t="s">
        <v>51</v>
      </c>
      <c r="B8" s="1" t="s">
        <v>2</v>
      </c>
      <c r="C8" s="1" t="s">
        <v>52</v>
      </c>
      <c r="D8" s="1" t="s">
        <v>53</v>
      </c>
      <c r="E8" s="1" t="s">
        <v>54</v>
      </c>
      <c r="F8" s="1" t="s">
        <v>55</v>
      </c>
      <c r="G8" s="1" t="s">
        <v>56</v>
      </c>
      <c r="H8" s="1" t="s">
        <v>57</v>
      </c>
      <c r="I8" s="1" t="s">
        <v>58</v>
      </c>
      <c r="J8" s="1" t="s">
        <v>59</v>
      </c>
      <c r="K8" s="1" t="s">
        <v>60</v>
      </c>
      <c r="L8" s="1" t="s">
        <v>61</v>
      </c>
    </row>
    <row r="9">
      <c r="A9" s="1" t="s">
        <v>62</v>
      </c>
      <c r="C9" s="3" t="s">
        <v>63</v>
      </c>
      <c r="D9" s="3" t="s">
        <v>64</v>
      </c>
      <c r="E9" s="3" t="s">
        <v>65</v>
      </c>
      <c r="F9" s="3" t="s">
        <v>66</v>
      </c>
      <c r="G9" s="3" t="s">
        <v>67</v>
      </c>
      <c r="H9" s="3" t="s">
        <v>68</v>
      </c>
      <c r="I9" s="3" t="s">
        <v>69</v>
      </c>
      <c r="J9" s="3" t="s">
        <v>70</v>
      </c>
      <c r="K9" s="3" t="s">
        <v>71</v>
      </c>
      <c r="L9" s="3" t="s">
        <v>72</v>
      </c>
    </row>
    <row r="10">
      <c r="B10" s="1" t="s">
        <v>24</v>
      </c>
      <c r="C10" s="3" t="s">
        <v>73</v>
      </c>
      <c r="D10" s="3" t="s">
        <v>74</v>
      </c>
      <c r="E10" s="3" t="s">
        <v>75</v>
      </c>
      <c r="F10" s="3" t="s">
        <v>76</v>
      </c>
      <c r="G10" s="3" t="s">
        <v>77</v>
      </c>
      <c r="H10" s="3" t="s">
        <v>78</v>
      </c>
      <c r="I10" s="3" t="s">
        <v>79</v>
      </c>
      <c r="J10" s="3" t="s">
        <v>80</v>
      </c>
      <c r="K10" s="3" t="s">
        <v>81</v>
      </c>
      <c r="L10" s="3" t="s">
        <v>82</v>
      </c>
    </row>
    <row r="11">
      <c r="C11" s="3" t="s">
        <v>83</v>
      </c>
      <c r="D11" s="3" t="s">
        <v>84</v>
      </c>
      <c r="E11" s="3" t="s">
        <v>85</v>
      </c>
      <c r="F11" s="3" t="s">
        <v>86</v>
      </c>
      <c r="G11" s="3" t="s">
        <v>87</v>
      </c>
      <c r="H11" s="3" t="s">
        <v>88</v>
      </c>
      <c r="I11" s="3" t="s">
        <v>89</v>
      </c>
      <c r="J11" s="3" t="s">
        <v>90</v>
      </c>
      <c r="K11" s="3" t="s">
        <v>91</v>
      </c>
      <c r="L11" s="3" t="s">
        <v>92</v>
      </c>
    </row>
    <row r="12">
      <c r="A12" s="1" t="s">
        <v>93</v>
      </c>
      <c r="B12" s="1" t="s">
        <v>45</v>
      </c>
      <c r="C12" s="3" t="s">
        <v>94</v>
      </c>
      <c r="D12" s="3" t="s">
        <v>95</v>
      </c>
      <c r="E12" s="3" t="s">
        <v>96</v>
      </c>
      <c r="F12" s="3" t="s">
        <v>97</v>
      </c>
      <c r="G12" s="3" t="s">
        <v>98</v>
      </c>
      <c r="H12" s="4"/>
      <c r="I12" s="4"/>
      <c r="J12" s="4"/>
      <c r="K12" s="4"/>
      <c r="L12" s="4"/>
    </row>
    <row r="13">
      <c r="A13" s="1" t="s">
        <v>99</v>
      </c>
      <c r="B13" s="1" t="s">
        <v>100</v>
      </c>
    </row>
    <row r="14">
      <c r="B14" s="1" t="s">
        <v>101</v>
      </c>
      <c r="C14" s="1" t="s">
        <v>102</v>
      </c>
      <c r="D14" s="1" t="s">
        <v>103</v>
      </c>
      <c r="E14" s="1" t="s">
        <v>104</v>
      </c>
      <c r="F14" s="1" t="s">
        <v>105</v>
      </c>
      <c r="G14" s="1" t="s">
        <v>106</v>
      </c>
      <c r="H14" s="1" t="s">
        <v>107</v>
      </c>
      <c r="I14" s="1" t="s">
        <v>108</v>
      </c>
      <c r="J14" s="1" t="s">
        <v>109</v>
      </c>
      <c r="K14" s="1" t="s">
        <v>110</v>
      </c>
      <c r="L14" s="1" t="s">
        <v>111</v>
      </c>
      <c r="M14" s="1" t="s">
        <v>112</v>
      </c>
      <c r="N14" s="1" t="s">
        <v>113</v>
      </c>
      <c r="O14" s="1" t="s">
        <v>114</v>
      </c>
      <c r="P14" s="1" t="s">
        <v>115</v>
      </c>
      <c r="Q14" s="1" t="s">
        <v>116</v>
      </c>
      <c r="R14" s="1" t="s">
        <v>117</v>
      </c>
      <c r="S14" s="1" t="s">
        <v>118</v>
      </c>
      <c r="T14" s="1" t="s">
        <v>119</v>
      </c>
      <c r="U14" s="1" t="s">
        <v>120</v>
      </c>
      <c r="V14" s="1" t="s">
        <v>121</v>
      </c>
      <c r="W14" s="1" t="s">
        <v>122</v>
      </c>
      <c r="X14" s="1" t="s">
        <v>123</v>
      </c>
      <c r="Y14" s="1" t="s">
        <v>124</v>
      </c>
    </row>
    <row r="15">
      <c r="B15" s="1" t="s">
        <v>125</v>
      </c>
      <c r="C15" s="1" t="s">
        <v>126</v>
      </c>
      <c r="D15" s="1" t="s">
        <v>127</v>
      </c>
      <c r="E15" s="1" t="s">
        <v>128</v>
      </c>
      <c r="F15" s="1" t="s">
        <v>3</v>
      </c>
      <c r="G15" s="1" t="s">
        <v>4</v>
      </c>
      <c r="H15" s="1" t="s">
        <v>5</v>
      </c>
      <c r="I15" s="1" t="s">
        <v>6</v>
      </c>
      <c r="J15" s="1" t="s">
        <v>7</v>
      </c>
      <c r="K15" s="1" t="s">
        <v>8</v>
      </c>
      <c r="L15" s="2" t="s">
        <v>9</v>
      </c>
      <c r="M15" s="1" t="s">
        <v>10</v>
      </c>
      <c r="N15" s="1" t="s">
        <v>11</v>
      </c>
      <c r="O15" s="1" t="s">
        <v>12</v>
      </c>
      <c r="P15" s="1" t="s">
        <v>14</v>
      </c>
      <c r="Q15" s="1" t="s">
        <v>15</v>
      </c>
      <c r="R15" s="1" t="s">
        <v>16</v>
      </c>
      <c r="S15" s="1" t="s">
        <v>17</v>
      </c>
      <c r="T15" s="1" t="s">
        <v>18</v>
      </c>
      <c r="U15" s="1" t="s">
        <v>19</v>
      </c>
      <c r="V15" s="1" t="s">
        <v>20</v>
      </c>
      <c r="W15" s="1" t="s">
        <v>21</v>
      </c>
      <c r="X15" s="1" t="s">
        <v>22</v>
      </c>
      <c r="Y15" s="1" t="s">
        <v>23</v>
      </c>
    </row>
    <row r="16">
      <c r="B16" s="1" t="s">
        <v>129</v>
      </c>
      <c r="C16" s="1" t="s">
        <v>130</v>
      </c>
      <c r="D16" s="1" t="s">
        <v>131</v>
      </c>
      <c r="E16" s="1" t="s">
        <v>132</v>
      </c>
      <c r="F16" s="1" t="s">
        <v>133</v>
      </c>
      <c r="G16" s="1" t="s">
        <v>134</v>
      </c>
      <c r="H16" s="1" t="s">
        <v>135</v>
      </c>
      <c r="I16" s="1" t="s">
        <v>136</v>
      </c>
      <c r="J16" s="1" t="s">
        <v>137</v>
      </c>
      <c r="K16" s="1" t="s">
        <v>138</v>
      </c>
      <c r="L16" s="1" t="s">
        <v>139</v>
      </c>
      <c r="M16" s="1" t="s">
        <v>140</v>
      </c>
      <c r="N16" s="1" t="s">
        <v>141</v>
      </c>
      <c r="O16" s="1" t="s">
        <v>142</v>
      </c>
      <c r="P16" s="1" t="s">
        <v>143</v>
      </c>
      <c r="Q16" s="1" t="s">
        <v>144</v>
      </c>
      <c r="R16" s="1" t="s">
        <v>145</v>
      </c>
      <c r="S16" s="1" t="s">
        <v>146</v>
      </c>
      <c r="T16" s="1" t="s">
        <v>147</v>
      </c>
      <c r="U16" s="1" t="s">
        <v>148</v>
      </c>
      <c r="V16" s="5" t="s">
        <v>149</v>
      </c>
      <c r="W16" s="5" t="s">
        <v>150</v>
      </c>
      <c r="X16" s="5" t="s">
        <v>151</v>
      </c>
      <c r="Y16" s="5" t="s">
        <v>152</v>
      </c>
    </row>
    <row r="17">
      <c r="B17" s="1" t="s">
        <v>125</v>
      </c>
      <c r="C17" s="1" t="s">
        <v>126</v>
      </c>
      <c r="D17" s="1" t="s">
        <v>127</v>
      </c>
      <c r="E17" s="1" t="s">
        <v>128</v>
      </c>
      <c r="F17" s="1" t="s">
        <v>25</v>
      </c>
      <c r="G17" s="1" t="s">
        <v>26</v>
      </c>
      <c r="H17" s="1" t="s">
        <v>27</v>
      </c>
      <c r="I17" s="1" t="s">
        <v>28</v>
      </c>
      <c r="J17" s="1" t="s">
        <v>29</v>
      </c>
      <c r="K17" s="1" t="s">
        <v>30</v>
      </c>
      <c r="L17" s="1" t="s">
        <v>31</v>
      </c>
      <c r="M17" s="1" t="s">
        <v>32</v>
      </c>
      <c r="N17" s="1" t="s">
        <v>33</v>
      </c>
      <c r="O17" s="1" t="s">
        <v>34</v>
      </c>
      <c r="P17" s="1" t="s">
        <v>35</v>
      </c>
      <c r="Q17" s="1" t="s">
        <v>36</v>
      </c>
      <c r="R17" s="1" t="s">
        <v>37</v>
      </c>
      <c r="S17" s="1" t="s">
        <v>38</v>
      </c>
      <c r="T17" s="1" t="s">
        <v>39</v>
      </c>
      <c r="U17" s="1" t="s">
        <v>40</v>
      </c>
      <c r="V17" s="1" t="s">
        <v>41</v>
      </c>
      <c r="W17" s="1" t="s">
        <v>42</v>
      </c>
      <c r="X17" s="1" t="s">
        <v>43</v>
      </c>
      <c r="Y17" s="1" t="s">
        <v>44</v>
      </c>
    </row>
    <row r="18">
      <c r="B18" s="1" t="s">
        <v>153</v>
      </c>
      <c r="C18" s="1" t="s">
        <v>154</v>
      </c>
      <c r="D18" s="1" t="s">
        <v>155</v>
      </c>
      <c r="E18" s="1" t="s">
        <v>156</v>
      </c>
      <c r="F18" s="1" t="s">
        <v>157</v>
      </c>
      <c r="G18" s="1" t="s">
        <v>158</v>
      </c>
      <c r="H18" s="1" t="s">
        <v>159</v>
      </c>
      <c r="I18" s="1" t="s">
        <v>160</v>
      </c>
      <c r="J18" s="1" t="s">
        <v>161</v>
      </c>
      <c r="K18" s="1" t="s">
        <v>162</v>
      </c>
      <c r="L18" s="1" t="s">
        <v>163</v>
      </c>
      <c r="M18" s="1" t="s">
        <v>164</v>
      </c>
      <c r="N18" s="1" t="s">
        <v>165</v>
      </c>
      <c r="O18" s="1" t="s">
        <v>166</v>
      </c>
      <c r="P18" s="1" t="s">
        <v>167</v>
      </c>
      <c r="Q18" s="1" t="s">
        <v>168</v>
      </c>
      <c r="R18" s="1" t="s">
        <v>169</v>
      </c>
      <c r="S18" s="1" t="s">
        <v>170</v>
      </c>
      <c r="T18" s="1" t="s">
        <v>171</v>
      </c>
      <c r="U18" s="1" t="s">
        <v>172</v>
      </c>
      <c r="V18" s="1" t="s">
        <v>173</v>
      </c>
      <c r="W18" s="1" t="s">
        <v>174</v>
      </c>
      <c r="X18" s="1" t="s">
        <v>175</v>
      </c>
      <c r="Y18" s="1" t="s">
        <v>176</v>
      </c>
    </row>
    <row r="19">
      <c r="B19" s="1" t="s">
        <v>125</v>
      </c>
      <c r="C19" s="1" t="s">
        <v>126</v>
      </c>
      <c r="D19" s="1" t="s">
        <v>127</v>
      </c>
      <c r="E19" s="1" t="s">
        <v>128</v>
      </c>
      <c r="F19" s="1" t="s">
        <v>52</v>
      </c>
      <c r="G19" s="1" t="s">
        <v>53</v>
      </c>
      <c r="H19" s="1" t="s">
        <v>54</v>
      </c>
      <c r="I19" s="1" t="s">
        <v>55</v>
      </c>
      <c r="J19" s="1" t="s">
        <v>56</v>
      </c>
      <c r="K19" s="1" t="s">
        <v>57</v>
      </c>
      <c r="L19" s="1" t="s">
        <v>58</v>
      </c>
      <c r="M19" s="1" t="s">
        <v>59</v>
      </c>
      <c r="N19" s="1" t="s">
        <v>60</v>
      </c>
      <c r="O19" s="1" t="s">
        <v>61</v>
      </c>
      <c r="P19" s="3" t="s">
        <v>63</v>
      </c>
      <c r="Q19" s="3" t="s">
        <v>64</v>
      </c>
      <c r="R19" s="3" t="s">
        <v>65</v>
      </c>
      <c r="S19" s="3" t="s">
        <v>66</v>
      </c>
      <c r="T19" s="3" t="s">
        <v>67</v>
      </c>
      <c r="U19" s="3" t="s">
        <v>68</v>
      </c>
      <c r="V19" s="3" t="s">
        <v>69</v>
      </c>
      <c r="W19" s="3" t="s">
        <v>70</v>
      </c>
      <c r="X19" s="3" t="s">
        <v>71</v>
      </c>
      <c r="Y19" s="3" t="s">
        <v>72</v>
      </c>
    </row>
    <row r="20">
      <c r="B20" s="1" t="s">
        <v>177</v>
      </c>
      <c r="C20" s="1" t="s">
        <v>178</v>
      </c>
      <c r="D20" s="1" t="s">
        <v>179</v>
      </c>
      <c r="E20" s="1" t="s">
        <v>180</v>
      </c>
      <c r="F20" s="1" t="s">
        <v>181</v>
      </c>
      <c r="G20" s="1" t="s">
        <v>182</v>
      </c>
      <c r="H20" s="1" t="s">
        <v>183</v>
      </c>
      <c r="I20" s="1" t="s">
        <v>184</v>
      </c>
      <c r="J20" s="1" t="s">
        <v>185</v>
      </c>
      <c r="K20" s="1" t="s">
        <v>186</v>
      </c>
      <c r="L20" s="1" t="s">
        <v>187</v>
      </c>
      <c r="M20" s="1" t="s">
        <v>188</v>
      </c>
      <c r="N20" s="1" t="s">
        <v>189</v>
      </c>
      <c r="O20" s="1" t="s">
        <v>190</v>
      </c>
      <c r="P20" s="1" t="s">
        <v>191</v>
      </c>
      <c r="Q20" s="1" t="s">
        <v>192</v>
      </c>
      <c r="R20" s="1" t="s">
        <v>193</v>
      </c>
      <c r="S20" s="1" t="s">
        <v>194</v>
      </c>
      <c r="T20" s="1" t="s">
        <v>195</v>
      </c>
      <c r="U20" s="1" t="s">
        <v>196</v>
      </c>
      <c r="V20" s="1" t="s">
        <v>197</v>
      </c>
      <c r="W20" s="1" t="s">
        <v>198</v>
      </c>
      <c r="X20" s="1" t="s">
        <v>199</v>
      </c>
      <c r="Y20" s="1" t="s">
        <v>200</v>
      </c>
    </row>
    <row r="21">
      <c r="B21" s="1" t="s">
        <v>125</v>
      </c>
      <c r="C21" s="1" t="s">
        <v>126</v>
      </c>
      <c r="D21" s="1" t="s">
        <v>127</v>
      </c>
      <c r="E21" s="1" t="s">
        <v>128</v>
      </c>
      <c r="F21" s="3" t="s">
        <v>73</v>
      </c>
      <c r="G21" s="3" t="s">
        <v>74</v>
      </c>
      <c r="H21" s="3" t="s">
        <v>75</v>
      </c>
      <c r="I21" s="3" t="s">
        <v>76</v>
      </c>
      <c r="J21" s="3" t="s">
        <v>77</v>
      </c>
      <c r="K21" s="3" t="s">
        <v>78</v>
      </c>
      <c r="L21" s="3" t="s">
        <v>79</v>
      </c>
      <c r="M21" s="3" t="s">
        <v>80</v>
      </c>
      <c r="N21" s="3" t="s">
        <v>81</v>
      </c>
      <c r="O21" s="3" t="s">
        <v>82</v>
      </c>
      <c r="P21" s="3" t="s">
        <v>83</v>
      </c>
      <c r="Q21" s="3" t="s">
        <v>84</v>
      </c>
      <c r="R21" s="3" t="s">
        <v>85</v>
      </c>
      <c r="S21" s="3" t="s">
        <v>86</v>
      </c>
      <c r="T21" s="3" t="s">
        <v>87</v>
      </c>
      <c r="U21" s="3" t="s">
        <v>88</v>
      </c>
      <c r="V21" s="3" t="s">
        <v>89</v>
      </c>
      <c r="W21" s="3" t="s">
        <v>90</v>
      </c>
      <c r="X21" s="3" t="s">
        <v>91</v>
      </c>
      <c r="Y21" s="3" t="s">
        <v>92</v>
      </c>
    </row>
    <row r="23">
      <c r="B23" s="1" t="s">
        <v>201</v>
      </c>
      <c r="C23" s="1" t="s">
        <v>202</v>
      </c>
    </row>
    <row r="24">
      <c r="C24" s="1" t="s">
        <v>203</v>
      </c>
    </row>
    <row r="25">
      <c r="C25" s="1" t="s">
        <v>204</v>
      </c>
    </row>
    <row r="27">
      <c r="B27" s="1" t="s">
        <v>205</v>
      </c>
      <c r="C27" s="1" t="s">
        <v>206</v>
      </c>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B29" s="1" t="s">
        <v>207</v>
      </c>
    </row>
    <row r="31">
      <c r="B31" s="1" t="s">
        <v>100</v>
      </c>
    </row>
    <row r="32">
      <c r="B32" s="1" t="s">
        <v>101</v>
      </c>
      <c r="C32" s="1" t="s">
        <v>102</v>
      </c>
      <c r="D32" s="1" t="s">
        <v>103</v>
      </c>
      <c r="E32" s="1" t="s">
        <v>104</v>
      </c>
      <c r="F32" s="1" t="s">
        <v>105</v>
      </c>
      <c r="G32" s="1" t="s">
        <v>106</v>
      </c>
      <c r="H32" s="1" t="s">
        <v>107</v>
      </c>
      <c r="I32" s="1" t="s">
        <v>108</v>
      </c>
      <c r="J32" s="1" t="s">
        <v>109</v>
      </c>
      <c r="K32" s="1" t="s">
        <v>110</v>
      </c>
      <c r="L32" s="1" t="s">
        <v>111</v>
      </c>
      <c r="M32" s="1" t="s">
        <v>112</v>
      </c>
      <c r="N32" s="1" t="s">
        <v>113</v>
      </c>
      <c r="O32" s="1" t="s">
        <v>114</v>
      </c>
      <c r="P32" s="1" t="s">
        <v>115</v>
      </c>
      <c r="Q32" s="1" t="s">
        <v>116</v>
      </c>
      <c r="R32" s="1" t="s">
        <v>117</v>
      </c>
      <c r="S32" s="1" t="s">
        <v>118</v>
      </c>
      <c r="T32" s="1" t="s">
        <v>119</v>
      </c>
      <c r="U32" s="1" t="s">
        <v>120</v>
      </c>
      <c r="V32" s="1" t="s">
        <v>121</v>
      </c>
      <c r="W32" s="1" t="s">
        <v>122</v>
      </c>
      <c r="X32" s="1" t="s">
        <v>123</v>
      </c>
      <c r="Y32" s="1" t="s">
        <v>124</v>
      </c>
    </row>
    <row r="33">
      <c r="B33" s="1" t="s">
        <v>125</v>
      </c>
      <c r="C33" s="1" t="s">
        <v>126</v>
      </c>
      <c r="D33" s="1" t="s">
        <v>127</v>
      </c>
      <c r="E33" s="1" t="s">
        <v>128</v>
      </c>
      <c r="F33" s="1" t="s">
        <v>3</v>
      </c>
      <c r="G33" s="1" t="s">
        <v>4</v>
      </c>
      <c r="H33" s="1" t="s">
        <v>5</v>
      </c>
      <c r="I33" s="1" t="s">
        <v>6</v>
      </c>
      <c r="J33" s="1" t="s">
        <v>7</v>
      </c>
      <c r="K33" s="1" t="s">
        <v>8</v>
      </c>
      <c r="L33" s="2" t="s">
        <v>9</v>
      </c>
      <c r="M33" s="1" t="s">
        <v>10</v>
      </c>
      <c r="N33" s="1" t="s">
        <v>11</v>
      </c>
      <c r="O33" s="1" t="s">
        <v>12</v>
      </c>
      <c r="P33" s="1" t="s">
        <v>14</v>
      </c>
      <c r="Q33" s="1" t="s">
        <v>15</v>
      </c>
      <c r="R33" s="1" t="s">
        <v>16</v>
      </c>
      <c r="S33" s="1" t="s">
        <v>17</v>
      </c>
      <c r="T33" s="1" t="s">
        <v>18</v>
      </c>
      <c r="U33" s="1" t="s">
        <v>19</v>
      </c>
      <c r="V33" s="1" t="s">
        <v>20</v>
      </c>
      <c r="W33" s="1" t="s">
        <v>21</v>
      </c>
      <c r="X33" s="1" t="s">
        <v>22</v>
      </c>
      <c r="Y33" s="1" t="s">
        <v>23</v>
      </c>
    </row>
    <row r="34">
      <c r="B34" s="1" t="s">
        <v>129</v>
      </c>
      <c r="C34" s="1" t="s">
        <v>130</v>
      </c>
      <c r="D34" s="1" t="s">
        <v>131</v>
      </c>
      <c r="E34" s="1" t="s">
        <v>132</v>
      </c>
      <c r="F34" s="1" t="s">
        <v>133</v>
      </c>
      <c r="G34" s="1" t="s">
        <v>134</v>
      </c>
      <c r="H34" s="1" t="s">
        <v>135</v>
      </c>
      <c r="I34" s="1" t="s">
        <v>136</v>
      </c>
      <c r="J34" s="1" t="s">
        <v>137</v>
      </c>
      <c r="K34" s="1" t="s">
        <v>138</v>
      </c>
      <c r="L34" s="1" t="s">
        <v>139</v>
      </c>
      <c r="M34" s="1" t="s">
        <v>140</v>
      </c>
      <c r="N34" s="1" t="s">
        <v>141</v>
      </c>
      <c r="O34" s="1" t="s">
        <v>142</v>
      </c>
      <c r="P34" s="1" t="s">
        <v>143</v>
      </c>
      <c r="Q34" s="1" t="s">
        <v>144</v>
      </c>
      <c r="R34" s="1" t="s">
        <v>145</v>
      </c>
      <c r="S34" s="1" t="s">
        <v>146</v>
      </c>
      <c r="T34" s="1" t="s">
        <v>147</v>
      </c>
      <c r="U34" s="1" t="s">
        <v>148</v>
      </c>
      <c r="V34" s="1" t="s">
        <v>149</v>
      </c>
      <c r="W34" s="1" t="s">
        <v>150</v>
      </c>
      <c r="X34" s="1" t="s">
        <v>151</v>
      </c>
      <c r="Y34" s="1" t="s">
        <v>152</v>
      </c>
    </row>
    <row r="35">
      <c r="B35" s="1" t="s">
        <v>125</v>
      </c>
      <c r="C35" s="1" t="s">
        <v>126</v>
      </c>
      <c r="D35" s="1" t="s">
        <v>127</v>
      </c>
      <c r="E35" s="1" t="s">
        <v>128</v>
      </c>
      <c r="F35" s="1" t="s">
        <v>25</v>
      </c>
      <c r="G35" s="1" t="s">
        <v>26</v>
      </c>
      <c r="H35" s="1" t="s">
        <v>27</v>
      </c>
      <c r="I35" s="1" t="s">
        <v>28</v>
      </c>
      <c r="J35" s="1" t="s">
        <v>29</v>
      </c>
      <c r="K35" s="1" t="s">
        <v>30</v>
      </c>
      <c r="L35" s="1" t="s">
        <v>31</v>
      </c>
      <c r="M35" s="1" t="s">
        <v>32</v>
      </c>
      <c r="N35" s="1" t="s">
        <v>33</v>
      </c>
      <c r="O35" s="1" t="s">
        <v>34</v>
      </c>
      <c r="P35" s="1" t="s">
        <v>35</v>
      </c>
      <c r="Q35" s="1" t="s">
        <v>36</v>
      </c>
      <c r="R35" s="1" t="s">
        <v>37</v>
      </c>
      <c r="S35" s="1" t="s">
        <v>38</v>
      </c>
      <c r="T35" s="1" t="s">
        <v>39</v>
      </c>
      <c r="U35" s="1" t="s">
        <v>40</v>
      </c>
      <c r="V35" s="1" t="s">
        <v>41</v>
      </c>
      <c r="W35" s="1" t="s">
        <v>42</v>
      </c>
      <c r="X35" s="1" t="s">
        <v>43</v>
      </c>
      <c r="Y35" s="1" t="s">
        <v>44</v>
      </c>
    </row>
    <row r="36">
      <c r="B36" s="1" t="s">
        <v>153</v>
      </c>
      <c r="C36" s="1" t="s">
        <v>154</v>
      </c>
      <c r="D36" s="1" t="s">
        <v>155</v>
      </c>
      <c r="E36" s="1" t="s">
        <v>156</v>
      </c>
      <c r="F36" s="1" t="s">
        <v>157</v>
      </c>
      <c r="G36" s="1" t="s">
        <v>158</v>
      </c>
      <c r="H36" s="1" t="s">
        <v>159</v>
      </c>
      <c r="I36" s="1" t="s">
        <v>160</v>
      </c>
      <c r="J36" s="1" t="s">
        <v>161</v>
      </c>
      <c r="K36" s="1" t="s">
        <v>162</v>
      </c>
      <c r="L36" s="1" t="s">
        <v>163</v>
      </c>
      <c r="M36" s="1" t="s">
        <v>164</v>
      </c>
      <c r="N36" s="1" t="s">
        <v>165</v>
      </c>
      <c r="O36" s="1" t="s">
        <v>166</v>
      </c>
      <c r="P36" s="1" t="s">
        <v>167</v>
      </c>
      <c r="Q36" s="1" t="s">
        <v>168</v>
      </c>
      <c r="R36" s="1" t="s">
        <v>169</v>
      </c>
      <c r="S36" s="1" t="s">
        <v>170</v>
      </c>
      <c r="T36" s="1" t="s">
        <v>171</v>
      </c>
      <c r="U36" s="1" t="s">
        <v>172</v>
      </c>
      <c r="V36" s="1" t="s">
        <v>173</v>
      </c>
      <c r="W36" s="1" t="s">
        <v>174</v>
      </c>
      <c r="X36" s="1" t="s">
        <v>175</v>
      </c>
      <c r="Y36" s="1" t="s">
        <v>176</v>
      </c>
    </row>
    <row r="37">
      <c r="B37" s="1" t="s">
        <v>125</v>
      </c>
      <c r="C37" s="1" t="s">
        <v>126</v>
      </c>
      <c r="D37" s="1" t="s">
        <v>127</v>
      </c>
      <c r="E37" s="1" t="s">
        <v>128</v>
      </c>
      <c r="F37" s="1" t="s">
        <v>52</v>
      </c>
      <c r="G37" s="1" t="s">
        <v>53</v>
      </c>
      <c r="H37" s="1" t="s">
        <v>54</v>
      </c>
      <c r="I37" s="1" t="s">
        <v>55</v>
      </c>
      <c r="J37" s="1" t="s">
        <v>56</v>
      </c>
      <c r="K37" s="1" t="s">
        <v>57</v>
      </c>
      <c r="L37" s="1" t="s">
        <v>58</v>
      </c>
      <c r="M37" s="1" t="s">
        <v>59</v>
      </c>
      <c r="N37" s="1" t="s">
        <v>60</v>
      </c>
      <c r="O37" s="1" t="s">
        <v>61</v>
      </c>
      <c r="P37" s="3" t="s">
        <v>63</v>
      </c>
      <c r="Q37" s="3" t="s">
        <v>64</v>
      </c>
      <c r="R37" s="3" t="s">
        <v>65</v>
      </c>
      <c r="S37" s="3" t="s">
        <v>66</v>
      </c>
      <c r="T37" s="3" t="s">
        <v>67</v>
      </c>
      <c r="U37" s="3" t="s">
        <v>68</v>
      </c>
      <c r="V37" s="3" t="s">
        <v>69</v>
      </c>
      <c r="W37" s="3" t="s">
        <v>70</v>
      </c>
      <c r="X37" s="3" t="s">
        <v>71</v>
      </c>
      <c r="Y37" s="3" t="s">
        <v>72</v>
      </c>
    </row>
    <row r="38">
      <c r="B38" s="1" t="s">
        <v>177</v>
      </c>
      <c r="C38" s="1" t="s">
        <v>178</v>
      </c>
      <c r="D38" s="1" t="s">
        <v>179</v>
      </c>
      <c r="E38" s="1" t="s">
        <v>180</v>
      </c>
      <c r="F38" s="1" t="s">
        <v>181</v>
      </c>
      <c r="G38" s="1" t="s">
        <v>182</v>
      </c>
      <c r="H38" s="1" t="s">
        <v>183</v>
      </c>
      <c r="I38" s="1" t="s">
        <v>184</v>
      </c>
      <c r="J38" s="1" t="s">
        <v>185</v>
      </c>
      <c r="K38" s="1" t="s">
        <v>186</v>
      </c>
      <c r="L38" s="1" t="s">
        <v>187</v>
      </c>
      <c r="M38" s="1" t="s">
        <v>188</v>
      </c>
      <c r="N38" s="1" t="s">
        <v>189</v>
      </c>
      <c r="O38" s="1" t="s">
        <v>190</v>
      </c>
      <c r="P38" s="1" t="s">
        <v>191</v>
      </c>
      <c r="Q38" s="1" t="s">
        <v>192</v>
      </c>
      <c r="R38" s="1" t="s">
        <v>193</v>
      </c>
      <c r="S38" s="1" t="s">
        <v>194</v>
      </c>
      <c r="T38" s="1" t="s">
        <v>195</v>
      </c>
      <c r="U38" s="1" t="s">
        <v>196</v>
      </c>
      <c r="V38" s="1" t="s">
        <v>197</v>
      </c>
      <c r="W38" s="1" t="s">
        <v>198</v>
      </c>
      <c r="X38" s="1" t="s">
        <v>199</v>
      </c>
      <c r="Y38" s="1" t="s">
        <v>200</v>
      </c>
    </row>
    <row r="39">
      <c r="B39" s="1" t="s">
        <v>125</v>
      </c>
      <c r="C39" s="1" t="s">
        <v>126</v>
      </c>
      <c r="D39" s="1" t="s">
        <v>127</v>
      </c>
      <c r="E39" s="1" t="s">
        <v>128</v>
      </c>
      <c r="F39" s="3" t="s">
        <v>73</v>
      </c>
      <c r="G39" s="3" t="s">
        <v>74</v>
      </c>
      <c r="H39" s="3" t="s">
        <v>75</v>
      </c>
      <c r="I39" s="3" t="s">
        <v>76</v>
      </c>
      <c r="J39" s="3" t="s">
        <v>77</v>
      </c>
      <c r="K39" s="3" t="s">
        <v>78</v>
      </c>
      <c r="L39" s="3" t="s">
        <v>79</v>
      </c>
      <c r="M39" s="3" t="s">
        <v>80</v>
      </c>
      <c r="N39" s="3" t="s">
        <v>81</v>
      </c>
      <c r="O39" s="3" t="s">
        <v>82</v>
      </c>
      <c r="P39" s="3" t="s">
        <v>83</v>
      </c>
      <c r="Q39" s="3" t="s">
        <v>84</v>
      </c>
      <c r="R39" s="3" t="s">
        <v>85</v>
      </c>
      <c r="S39" s="3" t="s">
        <v>86</v>
      </c>
      <c r="T39" s="3" t="s">
        <v>87</v>
      </c>
      <c r="U39" s="3" t="s">
        <v>88</v>
      </c>
      <c r="V39" s="3" t="s">
        <v>89</v>
      </c>
      <c r="W39" s="3" t="s">
        <v>90</v>
      </c>
      <c r="X39" s="3" t="s">
        <v>91</v>
      </c>
      <c r="Y39" s="3" t="s">
        <v>92</v>
      </c>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1" t="s">
        <v>208</v>
      </c>
      <c r="B41" s="1" t="s">
        <v>101</v>
      </c>
      <c r="C41" s="1" t="s">
        <v>102</v>
      </c>
      <c r="D41" s="1" t="s">
        <v>103</v>
      </c>
      <c r="E41" s="1" t="s">
        <v>104</v>
      </c>
      <c r="F41" s="1" t="s">
        <v>105</v>
      </c>
      <c r="G41" s="1" t="s">
        <v>106</v>
      </c>
      <c r="H41" s="1" t="s">
        <v>107</v>
      </c>
      <c r="I41" s="1" t="s">
        <v>108</v>
      </c>
      <c r="J41" s="1" t="s">
        <v>109</v>
      </c>
      <c r="K41" s="1" t="s">
        <v>110</v>
      </c>
      <c r="L41" s="1" t="s">
        <v>111</v>
      </c>
      <c r="M41" s="1" t="s">
        <v>112</v>
      </c>
      <c r="N41" s="1" t="s">
        <v>113</v>
      </c>
      <c r="O41" s="1" t="s">
        <v>114</v>
      </c>
      <c r="P41" s="1" t="s">
        <v>115</v>
      </c>
      <c r="Q41" s="1" t="s">
        <v>116</v>
      </c>
      <c r="R41" s="1" t="s">
        <v>117</v>
      </c>
      <c r="S41" s="1" t="s">
        <v>118</v>
      </c>
      <c r="T41" s="1" t="s">
        <v>119</v>
      </c>
      <c r="U41" s="1" t="s">
        <v>120</v>
      </c>
    </row>
    <row r="42">
      <c r="B42" s="1" t="s">
        <v>125</v>
      </c>
      <c r="C42" s="1" t="s">
        <v>126</v>
      </c>
      <c r="D42" s="1" t="s">
        <v>127</v>
      </c>
      <c r="E42" s="1" t="s">
        <v>128</v>
      </c>
      <c r="F42" s="1" t="s">
        <v>46</v>
      </c>
      <c r="G42" s="1" t="s">
        <v>47</v>
      </c>
      <c r="H42" s="1" t="s">
        <v>48</v>
      </c>
      <c r="I42" s="1" t="s">
        <v>49</v>
      </c>
      <c r="J42" s="1" t="s">
        <v>50</v>
      </c>
      <c r="K42" s="3" t="s">
        <v>94</v>
      </c>
      <c r="L42" s="3" t="s">
        <v>95</v>
      </c>
      <c r="M42" s="3" t="s">
        <v>96</v>
      </c>
      <c r="N42" s="3" t="s">
        <v>97</v>
      </c>
      <c r="O42" s="3" t="s">
        <v>98</v>
      </c>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1" t="s">
        <v>209</v>
      </c>
      <c r="B44" s="1" t="s">
        <v>101</v>
      </c>
      <c r="C44" s="1" t="s">
        <v>102</v>
      </c>
      <c r="D44" s="1" t="s">
        <v>103</v>
      </c>
      <c r="E44" s="1" t="s">
        <v>104</v>
      </c>
      <c r="F44" s="1" t="s">
        <v>105</v>
      </c>
      <c r="G44" s="1" t="s">
        <v>106</v>
      </c>
      <c r="H44" s="1" t="s">
        <v>107</v>
      </c>
      <c r="I44" s="1" t="s">
        <v>108</v>
      </c>
      <c r="J44" s="1" t="s">
        <v>109</v>
      </c>
      <c r="K44" s="1" t="s">
        <v>110</v>
      </c>
      <c r="L44" s="1" t="s">
        <v>111</v>
      </c>
      <c r="M44" s="1" t="s">
        <v>112</v>
      </c>
      <c r="N44" s="1" t="s">
        <v>113</v>
      </c>
      <c r="O44" s="1" t="s">
        <v>114</v>
      </c>
      <c r="P44" s="1" t="s">
        <v>115</v>
      </c>
      <c r="Q44" s="1" t="s">
        <v>116</v>
      </c>
      <c r="R44" s="1" t="s">
        <v>117</v>
      </c>
      <c r="S44" s="1" t="s">
        <v>118</v>
      </c>
      <c r="T44" s="1" t="s">
        <v>119</v>
      </c>
      <c r="U44" s="1" t="s">
        <v>120</v>
      </c>
      <c r="V44" s="1" t="s">
        <v>121</v>
      </c>
      <c r="W44" s="1" t="s">
        <v>122</v>
      </c>
      <c r="X44" s="1" t="s">
        <v>123</v>
      </c>
      <c r="Y44" s="1" t="s">
        <v>124</v>
      </c>
    </row>
    <row r="45">
      <c r="B45" s="1" t="s">
        <v>125</v>
      </c>
      <c r="C45" s="1" t="s">
        <v>127</v>
      </c>
      <c r="D45" s="1" t="s">
        <v>126</v>
      </c>
      <c r="E45" s="1" t="s">
        <v>128</v>
      </c>
      <c r="F45" s="1" t="s">
        <v>3</v>
      </c>
      <c r="G45" s="1" t="s">
        <v>4</v>
      </c>
      <c r="H45" s="1" t="s">
        <v>5</v>
      </c>
      <c r="I45" s="1" t="s">
        <v>6</v>
      </c>
      <c r="J45" s="1" t="s">
        <v>7</v>
      </c>
      <c r="K45" s="1" t="s">
        <v>8</v>
      </c>
      <c r="L45" s="2" t="s">
        <v>9</v>
      </c>
      <c r="M45" s="1" t="s">
        <v>10</v>
      </c>
      <c r="N45" s="1" t="s">
        <v>11</v>
      </c>
      <c r="O45" s="1" t="s">
        <v>12</v>
      </c>
      <c r="P45" s="1" t="s">
        <v>14</v>
      </c>
      <c r="Q45" s="1" t="s">
        <v>15</v>
      </c>
      <c r="R45" s="1" t="s">
        <v>16</v>
      </c>
      <c r="S45" s="1" t="s">
        <v>17</v>
      </c>
      <c r="T45" s="1" t="s">
        <v>18</v>
      </c>
      <c r="U45" s="1" t="s">
        <v>19</v>
      </c>
      <c r="V45" s="1" t="s">
        <v>20</v>
      </c>
      <c r="W45" s="1" t="s">
        <v>21</v>
      </c>
      <c r="X45" s="1" t="s">
        <v>22</v>
      </c>
      <c r="Y45" s="1" t="s">
        <v>23</v>
      </c>
    </row>
    <row r="46">
      <c r="A46" s="1" t="s">
        <v>210</v>
      </c>
    </row>
    <row r="47">
      <c r="A47" s="1" t="s">
        <v>211</v>
      </c>
    </row>
    <row r="49">
      <c r="B49" s="1" t="s">
        <v>129</v>
      </c>
      <c r="C49" s="1" t="s">
        <v>130</v>
      </c>
      <c r="D49" s="1" t="s">
        <v>131</v>
      </c>
      <c r="E49" s="1" t="s">
        <v>132</v>
      </c>
      <c r="F49" s="1" t="s">
        <v>133</v>
      </c>
      <c r="G49" s="1" t="s">
        <v>134</v>
      </c>
      <c r="H49" s="1" t="s">
        <v>135</v>
      </c>
      <c r="I49" s="1" t="s">
        <v>136</v>
      </c>
      <c r="J49" s="1" t="s">
        <v>137</v>
      </c>
      <c r="K49" s="1" t="s">
        <v>138</v>
      </c>
      <c r="L49" s="1" t="s">
        <v>139</v>
      </c>
      <c r="M49" s="1" t="s">
        <v>140</v>
      </c>
      <c r="N49" s="1" t="s">
        <v>141</v>
      </c>
      <c r="O49" s="1" t="s">
        <v>142</v>
      </c>
      <c r="P49" s="1" t="s">
        <v>143</v>
      </c>
      <c r="Q49" s="1" t="s">
        <v>144</v>
      </c>
      <c r="R49" s="1" t="s">
        <v>145</v>
      </c>
      <c r="S49" s="1" t="s">
        <v>146</v>
      </c>
      <c r="T49" s="1" t="s">
        <v>147</v>
      </c>
      <c r="U49" s="1" t="s">
        <v>148</v>
      </c>
      <c r="V49" s="1" t="s">
        <v>149</v>
      </c>
      <c r="W49" s="1" t="s">
        <v>150</v>
      </c>
      <c r="X49" s="1" t="s">
        <v>151</v>
      </c>
      <c r="Y49" s="1" t="s">
        <v>152</v>
      </c>
    </row>
    <row r="50">
      <c r="B50" s="1" t="s">
        <v>125</v>
      </c>
      <c r="C50" s="1" t="s">
        <v>126</v>
      </c>
      <c r="D50" s="1" t="s">
        <v>127</v>
      </c>
      <c r="E50" s="1" t="s">
        <v>128</v>
      </c>
      <c r="F50" s="1" t="s">
        <v>25</v>
      </c>
      <c r="G50" s="1" t="s">
        <v>26</v>
      </c>
      <c r="H50" s="1" t="s">
        <v>27</v>
      </c>
      <c r="I50" s="1" t="s">
        <v>28</v>
      </c>
      <c r="J50" s="1" t="s">
        <v>29</v>
      </c>
      <c r="K50" s="1" t="s">
        <v>30</v>
      </c>
      <c r="L50" s="1" t="s">
        <v>31</v>
      </c>
      <c r="M50" s="1" t="s">
        <v>32</v>
      </c>
      <c r="N50" s="1" t="s">
        <v>33</v>
      </c>
      <c r="O50" s="1" t="s">
        <v>34</v>
      </c>
      <c r="P50" s="1" t="s">
        <v>35</v>
      </c>
      <c r="Q50" s="1" t="s">
        <v>36</v>
      </c>
      <c r="R50" s="1" t="s">
        <v>37</v>
      </c>
      <c r="S50" s="1" t="s">
        <v>38</v>
      </c>
      <c r="T50" s="1" t="s">
        <v>39</v>
      </c>
      <c r="U50" s="1" t="s">
        <v>40</v>
      </c>
      <c r="V50" s="1" t="s">
        <v>41</v>
      </c>
      <c r="W50" s="1" t="s">
        <v>42</v>
      </c>
      <c r="X50" s="1" t="s">
        <v>43</v>
      </c>
      <c r="Y50" s="1" t="s">
        <v>44</v>
      </c>
    </row>
    <row r="52">
      <c r="B52" s="1" t="s">
        <v>153</v>
      </c>
      <c r="C52" s="1" t="s">
        <v>154</v>
      </c>
      <c r="D52" s="1" t="s">
        <v>155</v>
      </c>
      <c r="E52" s="1" t="s">
        <v>156</v>
      </c>
      <c r="F52" s="1" t="s">
        <v>157</v>
      </c>
      <c r="G52" s="1" t="s">
        <v>158</v>
      </c>
      <c r="H52" s="1" t="s">
        <v>159</v>
      </c>
      <c r="I52" s="1" t="s">
        <v>160</v>
      </c>
      <c r="J52" s="1" t="s">
        <v>161</v>
      </c>
      <c r="K52" s="1" t="s">
        <v>162</v>
      </c>
      <c r="L52" s="1" t="s">
        <v>163</v>
      </c>
      <c r="M52" s="1" t="s">
        <v>164</v>
      </c>
      <c r="N52" s="1" t="s">
        <v>165</v>
      </c>
      <c r="O52" s="1" t="s">
        <v>166</v>
      </c>
      <c r="P52" s="1" t="s">
        <v>167</v>
      </c>
      <c r="Q52" s="1" t="s">
        <v>168</v>
      </c>
      <c r="R52" s="1" t="s">
        <v>169</v>
      </c>
      <c r="S52" s="1" t="s">
        <v>170</v>
      </c>
      <c r="T52" s="1" t="s">
        <v>171</v>
      </c>
      <c r="U52" s="1" t="s">
        <v>172</v>
      </c>
      <c r="V52" s="1" t="s">
        <v>173</v>
      </c>
      <c r="W52" s="1" t="s">
        <v>174</v>
      </c>
      <c r="X52" s="1" t="s">
        <v>175</v>
      </c>
      <c r="Y52" s="1" t="s">
        <v>176</v>
      </c>
    </row>
    <row r="53">
      <c r="B53" s="1" t="s">
        <v>125</v>
      </c>
      <c r="C53" s="1" t="s">
        <v>126</v>
      </c>
      <c r="D53" s="1" t="s">
        <v>127</v>
      </c>
      <c r="E53" s="1" t="s">
        <v>128</v>
      </c>
      <c r="F53" s="1" t="s">
        <v>52</v>
      </c>
      <c r="G53" s="1" t="s">
        <v>53</v>
      </c>
      <c r="H53" s="1" t="s">
        <v>54</v>
      </c>
      <c r="I53" s="1" t="s">
        <v>55</v>
      </c>
      <c r="J53" s="1" t="s">
        <v>56</v>
      </c>
      <c r="K53" s="1" t="s">
        <v>58</v>
      </c>
      <c r="L53" s="1" t="s">
        <v>57</v>
      </c>
      <c r="M53" s="1" t="s">
        <v>59</v>
      </c>
      <c r="N53" s="1" t="s">
        <v>60</v>
      </c>
      <c r="O53" s="1" t="s">
        <v>61</v>
      </c>
      <c r="P53" s="3" t="s">
        <v>63</v>
      </c>
      <c r="Q53" s="3" t="s">
        <v>64</v>
      </c>
      <c r="R53" s="3" t="s">
        <v>65</v>
      </c>
      <c r="S53" s="3" t="s">
        <v>66</v>
      </c>
      <c r="T53" s="3" t="s">
        <v>67</v>
      </c>
      <c r="U53" s="3" t="s">
        <v>68</v>
      </c>
      <c r="V53" s="3" t="s">
        <v>69</v>
      </c>
      <c r="W53" s="3" t="s">
        <v>70</v>
      </c>
      <c r="X53" s="3" t="s">
        <v>71</v>
      </c>
      <c r="Y53" s="3" t="s">
        <v>72</v>
      </c>
    </row>
    <row r="55">
      <c r="B55" s="1" t="s">
        <v>177</v>
      </c>
      <c r="C55" s="1" t="s">
        <v>178</v>
      </c>
      <c r="D55" s="1" t="s">
        <v>179</v>
      </c>
      <c r="E55" s="1" t="s">
        <v>180</v>
      </c>
      <c r="F55" s="1" t="s">
        <v>181</v>
      </c>
      <c r="G55" s="1" t="s">
        <v>182</v>
      </c>
      <c r="H55" s="1" t="s">
        <v>183</v>
      </c>
      <c r="I55" s="1" t="s">
        <v>184</v>
      </c>
      <c r="J55" s="1" t="s">
        <v>185</v>
      </c>
      <c r="K55" s="1" t="s">
        <v>186</v>
      </c>
      <c r="L55" s="1" t="s">
        <v>187</v>
      </c>
      <c r="M55" s="1" t="s">
        <v>188</v>
      </c>
      <c r="N55" s="1" t="s">
        <v>189</v>
      </c>
      <c r="O55" s="1" t="s">
        <v>190</v>
      </c>
      <c r="P55" s="1" t="s">
        <v>191</v>
      </c>
      <c r="Q55" s="1" t="s">
        <v>192</v>
      </c>
      <c r="R55" s="1" t="s">
        <v>193</v>
      </c>
      <c r="S55" s="1" t="s">
        <v>194</v>
      </c>
      <c r="T55" s="1" t="s">
        <v>195</v>
      </c>
      <c r="U55" s="1" t="s">
        <v>196</v>
      </c>
      <c r="V55" s="1" t="s">
        <v>197</v>
      </c>
      <c r="W55" s="1" t="s">
        <v>198</v>
      </c>
      <c r="X55" s="1" t="s">
        <v>199</v>
      </c>
      <c r="Y55" s="1" t="s">
        <v>200</v>
      </c>
    </row>
    <row r="56">
      <c r="B56" s="1" t="s">
        <v>125</v>
      </c>
      <c r="C56" s="1" t="s">
        <v>126</v>
      </c>
      <c r="D56" s="1" t="s">
        <v>127</v>
      </c>
      <c r="E56" s="1" t="s">
        <v>128</v>
      </c>
      <c r="F56" s="3" t="s">
        <v>73</v>
      </c>
      <c r="G56" s="3" t="s">
        <v>74</v>
      </c>
      <c r="H56" s="3" t="s">
        <v>75</v>
      </c>
      <c r="I56" s="3" t="s">
        <v>76</v>
      </c>
      <c r="J56" s="3" t="s">
        <v>77</v>
      </c>
      <c r="K56" s="3" t="s">
        <v>78</v>
      </c>
      <c r="L56" s="3" t="s">
        <v>79</v>
      </c>
      <c r="M56" s="3" t="s">
        <v>80</v>
      </c>
      <c r="N56" s="3" t="s">
        <v>81</v>
      </c>
      <c r="O56" s="3" t="s">
        <v>82</v>
      </c>
      <c r="P56" s="3" t="s">
        <v>83</v>
      </c>
      <c r="Q56" s="3" t="s">
        <v>84</v>
      </c>
      <c r="R56" s="3" t="s">
        <v>85</v>
      </c>
      <c r="S56" s="3" t="s">
        <v>86</v>
      </c>
      <c r="T56" s="3" t="s">
        <v>87</v>
      </c>
      <c r="U56" s="3" t="s">
        <v>88</v>
      </c>
      <c r="V56" s="3" t="s">
        <v>89</v>
      </c>
      <c r="W56" s="3" t="s">
        <v>90</v>
      </c>
      <c r="X56" s="3" t="s">
        <v>91</v>
      </c>
      <c r="Y56" s="3" t="s">
        <v>92</v>
      </c>
    </row>
    <row r="58">
      <c r="A58" s="6"/>
      <c r="B58" s="6"/>
      <c r="C58" s="6"/>
      <c r="D58" s="6"/>
      <c r="E58" s="6"/>
      <c r="F58" s="6"/>
      <c r="G58" s="6"/>
      <c r="H58" s="6"/>
      <c r="I58" s="6"/>
      <c r="J58" s="6"/>
      <c r="K58" s="6"/>
      <c r="L58" s="6"/>
      <c r="M58" s="6"/>
      <c r="N58" s="6"/>
      <c r="O58" s="6"/>
      <c r="P58" s="6"/>
      <c r="Q58" s="6"/>
      <c r="R58" s="6"/>
      <c r="S58" s="6"/>
      <c r="T58" s="6"/>
      <c r="U58" s="6"/>
      <c r="V58" s="6"/>
      <c r="W58" s="6"/>
      <c r="X58" s="6"/>
      <c r="Y58" s="6"/>
    </row>
    <row r="59">
      <c r="A59" s="1" t="s">
        <v>212</v>
      </c>
      <c r="B59" s="1" t="s">
        <v>129</v>
      </c>
      <c r="C59" s="1" t="s">
        <v>130</v>
      </c>
      <c r="D59" s="1" t="s">
        <v>131</v>
      </c>
      <c r="E59" s="1" t="s">
        <v>132</v>
      </c>
      <c r="F59" s="1" t="s">
        <v>133</v>
      </c>
      <c r="G59" s="1" t="s">
        <v>134</v>
      </c>
      <c r="H59" s="1" t="s">
        <v>135</v>
      </c>
      <c r="I59" s="1" t="s">
        <v>136</v>
      </c>
      <c r="J59" s="1" t="s">
        <v>137</v>
      </c>
      <c r="K59" s="1" t="s">
        <v>138</v>
      </c>
      <c r="L59" s="1" t="s">
        <v>139</v>
      </c>
      <c r="M59" s="1" t="s">
        <v>140</v>
      </c>
      <c r="N59" s="1" t="s">
        <v>141</v>
      </c>
      <c r="O59" s="1" t="s">
        <v>142</v>
      </c>
      <c r="P59" s="1" t="s">
        <v>143</v>
      </c>
      <c r="Q59" s="1" t="s">
        <v>144</v>
      </c>
      <c r="R59" s="1" t="s">
        <v>145</v>
      </c>
      <c r="S59" s="1" t="s">
        <v>146</v>
      </c>
      <c r="T59" s="1" t="s">
        <v>147</v>
      </c>
      <c r="U59" s="1" t="s">
        <v>148</v>
      </c>
      <c r="V59" s="1" t="s">
        <v>149</v>
      </c>
      <c r="W59" s="1" t="s">
        <v>150</v>
      </c>
      <c r="X59" s="1" t="s">
        <v>151</v>
      </c>
      <c r="Y59" s="1" t="s">
        <v>152</v>
      </c>
    </row>
    <row r="60">
      <c r="B60" s="1" t="s">
        <v>125</v>
      </c>
      <c r="C60" s="1" t="s">
        <v>126</v>
      </c>
      <c r="D60" s="1" t="s">
        <v>127</v>
      </c>
      <c r="E60" s="1" t="s">
        <v>128</v>
      </c>
      <c r="F60" s="1" t="s">
        <v>25</v>
      </c>
      <c r="G60" s="1" t="s">
        <v>26</v>
      </c>
      <c r="H60" s="1" t="s">
        <v>27</v>
      </c>
      <c r="I60" s="1" t="s">
        <v>28</v>
      </c>
      <c r="J60" s="1" t="s">
        <v>29</v>
      </c>
      <c r="K60" s="1" t="s">
        <v>30</v>
      </c>
      <c r="L60" s="1" t="s">
        <v>31</v>
      </c>
      <c r="M60" s="1" t="s">
        <v>32</v>
      </c>
      <c r="N60" s="1" t="s">
        <v>33</v>
      </c>
      <c r="O60" s="1" t="s">
        <v>34</v>
      </c>
      <c r="P60" s="1" t="s">
        <v>35</v>
      </c>
      <c r="Q60" s="1" t="s">
        <v>36</v>
      </c>
      <c r="R60" s="1" t="s">
        <v>37</v>
      </c>
      <c r="S60" s="1" t="s">
        <v>38</v>
      </c>
      <c r="T60" s="1" t="s">
        <v>39</v>
      </c>
      <c r="U60" s="1" t="s">
        <v>40</v>
      </c>
      <c r="V60" s="1" t="s">
        <v>41</v>
      </c>
      <c r="W60" s="1" t="s">
        <v>42</v>
      </c>
      <c r="X60" s="1" t="s">
        <v>43</v>
      </c>
      <c r="Y60" s="1" t="s">
        <v>44</v>
      </c>
    </row>
    <row r="62">
      <c r="B62" s="1">
        <v>48.0</v>
      </c>
      <c r="N62" s="1">
        <v>25.0</v>
      </c>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1" t="s">
        <v>213</v>
      </c>
      <c r="B82" s="1" t="s">
        <v>101</v>
      </c>
      <c r="C82" s="1" t="s">
        <v>102</v>
      </c>
      <c r="D82" s="1" t="s">
        <v>103</v>
      </c>
      <c r="E82" s="1" t="s">
        <v>104</v>
      </c>
      <c r="F82" s="1" t="s">
        <v>105</v>
      </c>
      <c r="G82" s="1" t="s">
        <v>106</v>
      </c>
      <c r="H82" s="1" t="s">
        <v>107</v>
      </c>
      <c r="I82" s="1" t="s">
        <v>108</v>
      </c>
      <c r="J82" s="1" t="s">
        <v>109</v>
      </c>
      <c r="K82" s="1" t="s">
        <v>110</v>
      </c>
      <c r="L82" s="1" t="s">
        <v>111</v>
      </c>
      <c r="M82" s="1" t="s">
        <v>112</v>
      </c>
      <c r="N82" s="1" t="s">
        <v>113</v>
      </c>
      <c r="O82" s="1" t="s">
        <v>114</v>
      </c>
      <c r="P82" s="1" t="s">
        <v>115</v>
      </c>
      <c r="Q82" s="1" t="s">
        <v>116</v>
      </c>
      <c r="R82" s="1" t="s">
        <v>117</v>
      </c>
      <c r="S82" s="1" t="s">
        <v>118</v>
      </c>
      <c r="T82" s="1" t="s">
        <v>119</v>
      </c>
      <c r="U82" s="1" t="s">
        <v>120</v>
      </c>
      <c r="V82" s="1" t="s">
        <v>121</v>
      </c>
      <c r="W82" s="1" t="s">
        <v>122</v>
      </c>
      <c r="X82" s="1" t="s">
        <v>123</v>
      </c>
      <c r="Y82" s="1" t="s">
        <v>124</v>
      </c>
    </row>
    <row r="83">
      <c r="A83" s="7">
        <v>44797.0</v>
      </c>
      <c r="B83" s="1" t="s">
        <v>125</v>
      </c>
      <c r="C83" s="1" t="s">
        <v>126</v>
      </c>
      <c r="D83" s="1" t="s">
        <v>127</v>
      </c>
      <c r="E83" s="1" t="s">
        <v>128</v>
      </c>
      <c r="F83" s="3" t="s">
        <v>214</v>
      </c>
      <c r="G83" s="3" t="s">
        <v>215</v>
      </c>
      <c r="H83" s="3" t="s">
        <v>216</v>
      </c>
      <c r="I83" s="3" t="s">
        <v>217</v>
      </c>
      <c r="J83" s="3" t="s">
        <v>218</v>
      </c>
      <c r="K83" s="3" t="s">
        <v>219</v>
      </c>
      <c r="L83" s="3" t="s">
        <v>220</v>
      </c>
      <c r="M83" s="3" t="s">
        <v>221</v>
      </c>
      <c r="N83" s="3" t="s">
        <v>222</v>
      </c>
      <c r="O83" s="3" t="s">
        <v>223</v>
      </c>
      <c r="P83" s="3" t="s">
        <v>224</v>
      </c>
      <c r="Q83" s="3" t="s">
        <v>225</v>
      </c>
      <c r="R83" s="3" t="s">
        <v>226</v>
      </c>
      <c r="S83" s="3" t="s">
        <v>227</v>
      </c>
      <c r="T83" s="3" t="s">
        <v>228</v>
      </c>
      <c r="U83" s="3" t="s">
        <v>229</v>
      </c>
      <c r="V83" s="3" t="s">
        <v>230</v>
      </c>
      <c r="W83" s="3" t="s">
        <v>231</v>
      </c>
      <c r="X83" s="3" t="s">
        <v>232</v>
      </c>
      <c r="Y83" s="3" t="s">
        <v>233</v>
      </c>
    </row>
    <row r="85">
      <c r="P85" s="8" t="s">
        <v>234</v>
      </c>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8" t="s">
        <v>235</v>
      </c>
      <c r="B107" s="1" t="s">
        <v>101</v>
      </c>
      <c r="C107" s="1" t="s">
        <v>102</v>
      </c>
      <c r="D107" s="1" t="s">
        <v>103</v>
      </c>
      <c r="E107" s="1" t="s">
        <v>104</v>
      </c>
      <c r="F107" s="1" t="s">
        <v>105</v>
      </c>
      <c r="G107" s="1" t="s">
        <v>106</v>
      </c>
      <c r="H107" s="1" t="s">
        <v>107</v>
      </c>
      <c r="I107" s="1" t="s">
        <v>108</v>
      </c>
      <c r="J107" s="1" t="s">
        <v>109</v>
      </c>
      <c r="K107" s="1" t="s">
        <v>110</v>
      </c>
      <c r="L107" s="1" t="s">
        <v>111</v>
      </c>
      <c r="M107" s="1" t="s">
        <v>112</v>
      </c>
      <c r="N107" s="1" t="s">
        <v>113</v>
      </c>
      <c r="O107" s="1" t="s">
        <v>114</v>
      </c>
      <c r="P107" s="1" t="s">
        <v>115</v>
      </c>
      <c r="Q107" s="1" t="s">
        <v>116</v>
      </c>
      <c r="R107" s="1" t="s">
        <v>117</v>
      </c>
      <c r="S107" s="1" t="s">
        <v>118</v>
      </c>
      <c r="T107" s="1" t="s">
        <v>119</v>
      </c>
      <c r="U107" s="1" t="s">
        <v>120</v>
      </c>
      <c r="V107" s="1" t="s">
        <v>121</v>
      </c>
      <c r="W107" s="1" t="s">
        <v>122</v>
      </c>
      <c r="X107" s="1" t="s">
        <v>123</v>
      </c>
      <c r="Y107" s="1" t="s">
        <v>124</v>
      </c>
    </row>
    <row r="108">
      <c r="A108" s="7">
        <v>44798.0</v>
      </c>
      <c r="B108" s="1" t="s">
        <v>125</v>
      </c>
      <c r="C108" s="1" t="s">
        <v>127</v>
      </c>
      <c r="D108" s="1" t="s">
        <v>126</v>
      </c>
      <c r="E108" s="1" t="s">
        <v>128</v>
      </c>
      <c r="F108" s="3" t="s">
        <v>236</v>
      </c>
      <c r="G108" s="3" t="s">
        <v>215</v>
      </c>
      <c r="H108" s="3" t="s">
        <v>216</v>
      </c>
      <c r="I108" s="3" t="s">
        <v>217</v>
      </c>
      <c r="J108" s="3" t="s">
        <v>218</v>
      </c>
      <c r="K108" s="3" t="s">
        <v>219</v>
      </c>
      <c r="L108" s="3" t="s">
        <v>220</v>
      </c>
      <c r="M108" s="3" t="s">
        <v>221</v>
      </c>
      <c r="N108" s="3" t="s">
        <v>222</v>
      </c>
      <c r="O108" s="3" t="s">
        <v>223</v>
      </c>
      <c r="P108" s="3" t="s">
        <v>224</v>
      </c>
      <c r="Q108" s="3" t="s">
        <v>225</v>
      </c>
      <c r="R108" s="3" t="s">
        <v>226</v>
      </c>
      <c r="S108" s="3" t="s">
        <v>227</v>
      </c>
      <c r="T108" s="3" t="s">
        <v>228</v>
      </c>
      <c r="U108" s="3" t="s">
        <v>229</v>
      </c>
      <c r="V108" s="3" t="s">
        <v>230</v>
      </c>
      <c r="W108" s="3" t="s">
        <v>231</v>
      </c>
      <c r="X108" s="3" t="s">
        <v>232</v>
      </c>
      <c r="Y108" s="3" t="s">
        <v>233</v>
      </c>
    </row>
    <row r="110">
      <c r="P110" s="8"/>
    </row>
    <row r="138">
      <c r="A138" s="8" t="s">
        <v>237</v>
      </c>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1" t="s">
        <v>238</v>
      </c>
      <c r="B141" s="1" t="s">
        <v>101</v>
      </c>
      <c r="C141" s="1" t="s">
        <v>102</v>
      </c>
      <c r="D141" s="1" t="s">
        <v>103</v>
      </c>
      <c r="E141" s="1" t="s">
        <v>104</v>
      </c>
      <c r="F141" s="1" t="s">
        <v>105</v>
      </c>
      <c r="G141" s="1" t="s">
        <v>106</v>
      </c>
      <c r="H141" s="1" t="s">
        <v>107</v>
      </c>
      <c r="I141" s="1" t="s">
        <v>108</v>
      </c>
      <c r="J141" s="1" t="s">
        <v>109</v>
      </c>
      <c r="K141" s="1" t="s">
        <v>110</v>
      </c>
      <c r="L141" s="1" t="s">
        <v>111</v>
      </c>
      <c r="M141" s="1" t="s">
        <v>112</v>
      </c>
      <c r="N141" s="1" t="s">
        <v>113</v>
      </c>
      <c r="O141" s="1" t="s">
        <v>114</v>
      </c>
      <c r="P141" s="1" t="s">
        <v>115</v>
      </c>
      <c r="Q141" s="1" t="s">
        <v>116</v>
      </c>
      <c r="R141" s="1" t="s">
        <v>117</v>
      </c>
      <c r="S141" s="1" t="s">
        <v>118</v>
      </c>
      <c r="T141" s="1" t="s">
        <v>119</v>
      </c>
      <c r="U141" s="1" t="s">
        <v>120</v>
      </c>
      <c r="V141" s="1" t="s">
        <v>121</v>
      </c>
      <c r="W141" s="1" t="s">
        <v>122</v>
      </c>
      <c r="X141" s="1" t="s">
        <v>123</v>
      </c>
      <c r="Y141" s="1" t="s">
        <v>124</v>
      </c>
    </row>
    <row r="142">
      <c r="B142" s="1" t="s">
        <v>125</v>
      </c>
      <c r="C142" s="1" t="s">
        <v>126</v>
      </c>
      <c r="D142" s="1" t="s">
        <v>127</v>
      </c>
      <c r="E142" s="1" t="s">
        <v>128</v>
      </c>
      <c r="F142" s="3" t="s">
        <v>214</v>
      </c>
      <c r="G142" s="3" t="s">
        <v>215</v>
      </c>
      <c r="H142" s="3" t="s">
        <v>216</v>
      </c>
      <c r="I142" s="3" t="s">
        <v>217</v>
      </c>
      <c r="J142" s="3" t="s">
        <v>218</v>
      </c>
      <c r="K142" s="3" t="s">
        <v>219</v>
      </c>
      <c r="L142" s="3" t="s">
        <v>220</v>
      </c>
      <c r="M142" s="3" t="s">
        <v>221</v>
      </c>
      <c r="N142" s="3" t="s">
        <v>222</v>
      </c>
      <c r="O142" s="3" t="s">
        <v>223</v>
      </c>
      <c r="P142" s="3" t="s">
        <v>224</v>
      </c>
      <c r="Q142" s="3" t="s">
        <v>225</v>
      </c>
      <c r="R142" s="3" t="s">
        <v>226</v>
      </c>
      <c r="S142" s="3" t="s">
        <v>227</v>
      </c>
      <c r="T142" s="3" t="s">
        <v>228</v>
      </c>
      <c r="U142" s="3" t="s">
        <v>229</v>
      </c>
      <c r="V142" s="3" t="s">
        <v>230</v>
      </c>
      <c r="W142" s="3" t="s">
        <v>231</v>
      </c>
      <c r="X142" s="3" t="s">
        <v>232</v>
      </c>
      <c r="Y142" s="3" t="s">
        <v>233</v>
      </c>
    </row>
    <row r="143">
      <c r="A143" s="9">
        <v>44802.0</v>
      </c>
    </row>
    <row r="144">
      <c r="A144" s="1" t="s">
        <v>239</v>
      </c>
      <c r="C144" s="1" t="s">
        <v>240</v>
      </c>
      <c r="D144" s="1" t="s">
        <v>241</v>
      </c>
      <c r="E144" s="1" t="s">
        <v>241</v>
      </c>
      <c r="F144" s="1" t="s">
        <v>242</v>
      </c>
      <c r="G144" s="1" t="s">
        <v>242</v>
      </c>
      <c r="H144" s="1" t="s">
        <v>242</v>
      </c>
      <c r="I144" s="1" t="s">
        <v>242</v>
      </c>
      <c r="J144" s="1" t="s">
        <v>242</v>
      </c>
      <c r="K144" s="1" t="s">
        <v>243</v>
      </c>
      <c r="L144" s="1" t="s">
        <v>244</v>
      </c>
      <c r="M144" s="1" t="s">
        <v>242</v>
      </c>
      <c r="N144" s="1" t="s">
        <v>245</v>
      </c>
      <c r="O144" s="1" t="s">
        <v>246</v>
      </c>
      <c r="P144" s="1" t="s">
        <v>242</v>
      </c>
      <c r="Q144" s="1" t="s">
        <v>242</v>
      </c>
      <c r="R144" s="1" t="s">
        <v>247</v>
      </c>
      <c r="S144" s="1" t="s">
        <v>242</v>
      </c>
      <c r="T144" s="1" t="s">
        <v>248</v>
      </c>
      <c r="U144" s="1" t="s">
        <v>242</v>
      </c>
      <c r="V144" s="1" t="s">
        <v>249</v>
      </c>
      <c r="W144" s="1" t="s">
        <v>248</v>
      </c>
      <c r="X144" s="1" t="s">
        <v>242</v>
      </c>
      <c r="Y144" s="1" t="s">
        <v>242</v>
      </c>
    </row>
    <row r="146">
      <c r="A146" s="1" t="s">
        <v>250</v>
      </c>
    </row>
    <row r="147">
      <c r="A147" s="1" t="s">
        <v>251</v>
      </c>
    </row>
    <row r="148">
      <c r="A148" s="1" t="s">
        <v>252</v>
      </c>
    </row>
    <row r="149">
      <c r="A149" s="1" t="s">
        <v>253</v>
      </c>
    </row>
    <row r="151">
      <c r="A151" s="10" t="s">
        <v>254</v>
      </c>
    </row>
    <row r="152">
      <c r="A152" s="11" t="s">
        <v>255</v>
      </c>
    </row>
    <row r="153">
      <c r="A153" s="12" t="s">
        <v>256</v>
      </c>
    </row>
    <row r="154">
      <c r="A154" s="12" t="s">
        <v>257</v>
      </c>
    </row>
    <row r="155">
      <c r="A155" s="12" t="s">
        <v>258</v>
      </c>
    </row>
    <row r="156">
      <c r="A156" s="1" t="s">
        <v>259</v>
      </c>
    </row>
    <row r="157">
      <c r="A157" s="11" t="s">
        <v>260</v>
      </c>
    </row>
    <row r="158">
      <c r="A158" s="12" t="s">
        <v>261</v>
      </c>
    </row>
    <row r="159">
      <c r="A159" s="12" t="s">
        <v>262</v>
      </c>
    </row>
    <row r="160">
      <c r="A160" s="12" t="s">
        <v>263</v>
      </c>
    </row>
    <row r="161">
      <c r="A161" s="12" t="s">
        <v>264</v>
      </c>
    </row>
    <row r="162">
      <c r="A162" s="12" t="s">
        <v>265</v>
      </c>
    </row>
    <row r="163">
      <c r="A163" s="12" t="s">
        <v>266</v>
      </c>
    </row>
    <row r="165">
      <c r="A165" s="1" t="s">
        <v>267</v>
      </c>
    </row>
    <row r="166">
      <c r="A166" s="1" t="s">
        <v>268</v>
      </c>
    </row>
    <row r="168">
      <c r="A168" s="13">
        <v>44803.0</v>
      </c>
    </row>
    <row r="169">
      <c r="A169" s="14" t="s">
        <v>269</v>
      </c>
    </row>
    <row r="170">
      <c r="A170" s="11" t="s">
        <v>270</v>
      </c>
    </row>
    <row r="172">
      <c r="A172" s="15" t="s">
        <v>271</v>
      </c>
      <c r="B172" s="14"/>
      <c r="C172" s="14"/>
      <c r="D172" s="14"/>
    </row>
    <row r="173">
      <c r="A173" s="14"/>
      <c r="B173" s="14"/>
      <c r="C173" s="14"/>
      <c r="D173" s="14"/>
    </row>
    <row r="174">
      <c r="A174" s="14" t="s">
        <v>272</v>
      </c>
      <c r="B174" s="14" t="s">
        <v>273</v>
      </c>
      <c r="C174" s="14">
        <v>4.0</v>
      </c>
      <c r="D174" s="14">
        <f t="shared" ref="D174:D179" si="1">C174*22*1.1</f>
        <v>96.8</v>
      </c>
    </row>
    <row r="175">
      <c r="A175" s="16" t="s">
        <v>274</v>
      </c>
      <c r="B175" s="14"/>
      <c r="C175" s="14">
        <v>10.0</v>
      </c>
      <c r="D175" s="14">
        <f t="shared" si="1"/>
        <v>242</v>
      </c>
    </row>
    <row r="176">
      <c r="A176" s="17" t="s">
        <v>275</v>
      </c>
      <c r="B176" s="14" t="s">
        <v>276</v>
      </c>
      <c r="C176" s="14">
        <v>1.0</v>
      </c>
      <c r="D176" s="14">
        <f t="shared" si="1"/>
        <v>24.2</v>
      </c>
    </row>
    <row r="177">
      <c r="A177" s="18" t="s">
        <v>277</v>
      </c>
      <c r="B177" s="14" t="s">
        <v>276</v>
      </c>
      <c r="C177" s="14">
        <v>1.0</v>
      </c>
      <c r="D177" s="14">
        <f t="shared" si="1"/>
        <v>24.2</v>
      </c>
    </row>
    <row r="178">
      <c r="A178" s="18" t="s">
        <v>278</v>
      </c>
      <c r="B178" s="14" t="s">
        <v>276</v>
      </c>
      <c r="C178" s="14">
        <v>1.0</v>
      </c>
      <c r="D178" s="14">
        <f t="shared" si="1"/>
        <v>24.2</v>
      </c>
    </row>
    <row r="179">
      <c r="A179" s="18" t="s">
        <v>279</v>
      </c>
      <c r="B179" s="14" t="s">
        <v>276</v>
      </c>
      <c r="C179" s="14">
        <v>1.0</v>
      </c>
      <c r="D179" s="14">
        <f t="shared" si="1"/>
        <v>24.2</v>
      </c>
    </row>
    <row r="180">
      <c r="A180" s="14" t="s">
        <v>280</v>
      </c>
      <c r="B180" s="14"/>
      <c r="C180" s="14" t="s">
        <v>281</v>
      </c>
      <c r="D180" s="14"/>
    </row>
    <row r="182">
      <c r="A182" s="19" t="s">
        <v>282</v>
      </c>
    </row>
    <row r="183">
      <c r="A183" s="8"/>
    </row>
    <row r="184">
      <c r="A184" s="8" t="s">
        <v>283</v>
      </c>
    </row>
    <row r="185">
      <c r="A185" s="8" t="s">
        <v>284</v>
      </c>
    </row>
    <row r="186">
      <c r="A186" s="8" t="s">
        <v>285</v>
      </c>
    </row>
    <row r="187">
      <c r="A187" s="8" t="s">
        <v>286</v>
      </c>
    </row>
    <row r="188">
      <c r="A188" s="8" t="s">
        <v>287</v>
      </c>
    </row>
    <row r="189">
      <c r="A189" s="8" t="s">
        <v>288</v>
      </c>
    </row>
    <row r="190">
      <c r="A190" s="8" t="s">
        <v>289</v>
      </c>
    </row>
    <row r="191">
      <c r="A191" s="8" t="s">
        <v>290</v>
      </c>
    </row>
    <row r="192">
      <c r="A192" s="8" t="s">
        <v>291</v>
      </c>
    </row>
    <row r="193">
      <c r="A193" s="8" t="s">
        <v>292</v>
      </c>
    </row>
    <row r="199">
      <c r="A199" s="8" t="s">
        <v>293</v>
      </c>
    </row>
    <row r="200">
      <c r="A200" s="8" t="s">
        <v>294</v>
      </c>
    </row>
    <row r="201">
      <c r="A201" s="1" t="s">
        <v>295</v>
      </c>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1" t="s">
        <v>296</v>
      </c>
      <c r="B204" s="1" t="s">
        <v>101</v>
      </c>
      <c r="C204" s="1" t="s">
        <v>102</v>
      </c>
      <c r="D204" s="1" t="s">
        <v>103</v>
      </c>
      <c r="E204" s="1" t="s">
        <v>104</v>
      </c>
      <c r="F204" s="1" t="s">
        <v>105</v>
      </c>
      <c r="G204" s="1" t="s">
        <v>106</v>
      </c>
      <c r="H204" s="1" t="s">
        <v>107</v>
      </c>
      <c r="I204" s="1" t="s">
        <v>108</v>
      </c>
      <c r="J204" s="1" t="s">
        <v>109</v>
      </c>
      <c r="K204" s="1" t="s">
        <v>110</v>
      </c>
      <c r="L204" s="1" t="s">
        <v>111</v>
      </c>
      <c r="M204" s="1" t="s">
        <v>112</v>
      </c>
      <c r="N204" s="1" t="s">
        <v>113</v>
      </c>
      <c r="O204" s="1" t="s">
        <v>114</v>
      </c>
      <c r="P204" s="1" t="s">
        <v>115</v>
      </c>
      <c r="Q204" s="1" t="s">
        <v>116</v>
      </c>
      <c r="R204" s="1" t="s">
        <v>117</v>
      </c>
      <c r="S204" s="1" t="s">
        <v>118</v>
      </c>
      <c r="T204" s="1" t="s">
        <v>119</v>
      </c>
      <c r="U204" s="1" t="s">
        <v>120</v>
      </c>
      <c r="V204" s="1" t="s">
        <v>121</v>
      </c>
      <c r="W204" s="1" t="s">
        <v>122</v>
      </c>
      <c r="X204" s="1" t="s">
        <v>123</v>
      </c>
      <c r="Y204" s="1" t="s">
        <v>124</v>
      </c>
    </row>
    <row r="205">
      <c r="B205" s="1" t="s">
        <v>125</v>
      </c>
      <c r="C205" s="1" t="s">
        <v>126</v>
      </c>
      <c r="D205" s="1" t="s">
        <v>127</v>
      </c>
      <c r="E205" s="1" t="s">
        <v>128</v>
      </c>
      <c r="F205" s="3" t="s">
        <v>297</v>
      </c>
      <c r="G205" s="3" t="s">
        <v>298</v>
      </c>
      <c r="H205" s="3" t="s">
        <v>299</v>
      </c>
      <c r="I205" s="3" t="s">
        <v>300</v>
      </c>
      <c r="J205" s="3" t="s">
        <v>301</v>
      </c>
      <c r="K205" s="3" t="s">
        <v>302</v>
      </c>
      <c r="L205" s="3" t="s">
        <v>303</v>
      </c>
      <c r="M205" s="3" t="s">
        <v>304</v>
      </c>
      <c r="N205" s="3" t="s">
        <v>305</v>
      </c>
      <c r="O205" s="3" t="s">
        <v>306</v>
      </c>
      <c r="P205" s="3" t="s">
        <v>307</v>
      </c>
      <c r="Q205" s="3" t="s">
        <v>308</v>
      </c>
      <c r="R205" s="3" t="s">
        <v>309</v>
      </c>
      <c r="S205" s="3" t="s">
        <v>310</v>
      </c>
      <c r="T205" s="3" t="s">
        <v>311</v>
      </c>
      <c r="U205" s="3" t="s">
        <v>312</v>
      </c>
      <c r="V205" s="3" t="s">
        <v>313</v>
      </c>
      <c r="W205" s="3" t="s">
        <v>314</v>
      </c>
      <c r="X205" s="3" t="s">
        <v>315</v>
      </c>
      <c r="Y205" s="3" t="s">
        <v>316</v>
      </c>
    </row>
    <row r="206">
      <c r="B206" s="1" t="s">
        <v>317</v>
      </c>
      <c r="F206" s="1" t="s">
        <v>318</v>
      </c>
      <c r="G206" s="1" t="s">
        <v>319</v>
      </c>
      <c r="H206" s="1" t="s">
        <v>320</v>
      </c>
      <c r="I206" s="1" t="s">
        <v>320</v>
      </c>
      <c r="J206" s="1" t="s">
        <v>320</v>
      </c>
      <c r="K206" s="1" t="s">
        <v>321</v>
      </c>
      <c r="L206" s="1" t="s">
        <v>321</v>
      </c>
      <c r="M206" s="1" t="s">
        <v>321</v>
      </c>
      <c r="N206" s="1" t="s">
        <v>322</v>
      </c>
      <c r="O206" s="1" t="s">
        <v>322</v>
      </c>
      <c r="P206" s="1" t="s">
        <v>323</v>
      </c>
      <c r="Q206" s="1" t="s">
        <v>324</v>
      </c>
      <c r="R206" s="1" t="s">
        <v>324</v>
      </c>
      <c r="S206" s="1" t="s">
        <v>324</v>
      </c>
      <c r="T206" s="1" t="s">
        <v>325</v>
      </c>
      <c r="U206" s="1" t="s">
        <v>325</v>
      </c>
      <c r="V206" s="1" t="s">
        <v>325</v>
      </c>
      <c r="W206" s="1" t="s">
        <v>325</v>
      </c>
      <c r="X206" s="1" t="s">
        <v>325</v>
      </c>
      <c r="Y206" s="1" t="s">
        <v>325</v>
      </c>
    </row>
    <row r="207">
      <c r="A207" s="1" t="s">
        <v>326</v>
      </c>
    </row>
    <row r="208">
      <c r="A208" s="20" t="s">
        <v>327</v>
      </c>
    </row>
    <row r="209">
      <c r="A209" s="1" t="s">
        <v>328</v>
      </c>
    </row>
    <row r="210">
      <c r="A210" s="1" t="s">
        <v>329</v>
      </c>
    </row>
    <row r="212">
      <c r="A212" s="21" t="s">
        <v>272</v>
      </c>
      <c r="B212" s="22">
        <v>4.6</v>
      </c>
      <c r="C212" s="22">
        <f t="shared" ref="C212:C218" si="2">B212*22*1.1</f>
        <v>111.32</v>
      </c>
    </row>
    <row r="213">
      <c r="A213" s="21" t="s">
        <v>330</v>
      </c>
      <c r="B213" s="22">
        <v>10.0</v>
      </c>
      <c r="C213" s="22">
        <f t="shared" si="2"/>
        <v>242</v>
      </c>
    </row>
    <row r="214">
      <c r="A214" s="21" t="s">
        <v>331</v>
      </c>
      <c r="B214" s="22">
        <v>1.0</v>
      </c>
      <c r="C214" s="22">
        <f t="shared" si="2"/>
        <v>24.2</v>
      </c>
    </row>
    <row r="215">
      <c r="A215" s="21" t="s">
        <v>332</v>
      </c>
      <c r="B215" s="22">
        <v>1.0</v>
      </c>
      <c r="C215" s="22">
        <f t="shared" si="2"/>
        <v>24.2</v>
      </c>
    </row>
    <row r="216">
      <c r="A216" s="21" t="s">
        <v>333</v>
      </c>
      <c r="B216" s="22">
        <v>1.0</v>
      </c>
      <c r="C216" s="22">
        <f t="shared" si="2"/>
        <v>24.2</v>
      </c>
    </row>
    <row r="217">
      <c r="A217" s="21" t="s">
        <v>334</v>
      </c>
      <c r="B217" s="22">
        <v>1.0</v>
      </c>
      <c r="C217" s="22">
        <f t="shared" si="2"/>
        <v>24.2</v>
      </c>
    </row>
    <row r="218">
      <c r="A218" s="21" t="s">
        <v>335</v>
      </c>
      <c r="B218" s="22">
        <v>0.4</v>
      </c>
      <c r="C218" s="22">
        <f t="shared" si="2"/>
        <v>9.68</v>
      </c>
    </row>
    <row r="219">
      <c r="A219" s="21" t="s">
        <v>280</v>
      </c>
      <c r="B219" s="22">
        <v>1.0</v>
      </c>
      <c r="C219" s="23"/>
    </row>
    <row r="221">
      <c r="A221" s="1" t="s">
        <v>336</v>
      </c>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1" t="s">
        <v>337</v>
      </c>
      <c r="B223" s="1" t="s">
        <v>101</v>
      </c>
      <c r="C223" s="1" t="s">
        <v>102</v>
      </c>
      <c r="D223" s="1" t="s">
        <v>103</v>
      </c>
      <c r="E223" s="1" t="s">
        <v>104</v>
      </c>
      <c r="F223" s="1" t="s">
        <v>105</v>
      </c>
      <c r="G223" s="1" t="s">
        <v>106</v>
      </c>
      <c r="H223" s="1" t="s">
        <v>107</v>
      </c>
      <c r="I223" s="1" t="s">
        <v>108</v>
      </c>
      <c r="J223" s="1" t="s">
        <v>109</v>
      </c>
      <c r="K223" s="1" t="s">
        <v>110</v>
      </c>
      <c r="L223" s="1" t="s">
        <v>111</v>
      </c>
      <c r="M223" s="1" t="s">
        <v>112</v>
      </c>
      <c r="N223" s="1" t="s">
        <v>113</v>
      </c>
      <c r="O223" s="1" t="s">
        <v>114</v>
      </c>
      <c r="P223" s="1" t="s">
        <v>115</v>
      </c>
      <c r="Q223" s="1" t="s">
        <v>116</v>
      </c>
      <c r="R223" s="1" t="s">
        <v>117</v>
      </c>
      <c r="S223" s="1" t="s">
        <v>118</v>
      </c>
      <c r="T223" s="1" t="s">
        <v>119</v>
      </c>
      <c r="U223" s="1" t="s">
        <v>120</v>
      </c>
      <c r="V223" s="1" t="s">
        <v>121</v>
      </c>
      <c r="W223" s="1" t="s">
        <v>122</v>
      </c>
      <c r="X223" s="1" t="s">
        <v>123</v>
      </c>
      <c r="Y223" s="1" t="s">
        <v>124</v>
      </c>
    </row>
    <row r="224">
      <c r="A224" s="1" t="s">
        <v>338</v>
      </c>
      <c r="B224" s="1" t="s">
        <v>125</v>
      </c>
      <c r="C224" s="1" t="s">
        <v>126</v>
      </c>
      <c r="D224" s="1" t="s">
        <v>127</v>
      </c>
      <c r="E224" s="1" t="s">
        <v>128</v>
      </c>
      <c r="F224" s="3" t="s">
        <v>297</v>
      </c>
      <c r="G224" s="3" t="s">
        <v>298</v>
      </c>
      <c r="H224" s="3" t="s">
        <v>299</v>
      </c>
      <c r="I224" s="3" t="s">
        <v>300</v>
      </c>
      <c r="J224" s="3" t="s">
        <v>301</v>
      </c>
      <c r="K224" s="3" t="s">
        <v>302</v>
      </c>
      <c r="L224" s="3" t="s">
        <v>303</v>
      </c>
      <c r="M224" s="3" t="s">
        <v>304</v>
      </c>
      <c r="N224" s="3" t="s">
        <v>305</v>
      </c>
      <c r="O224" s="3" t="s">
        <v>306</v>
      </c>
      <c r="P224" s="3" t="s">
        <v>307</v>
      </c>
      <c r="Q224" s="3" t="s">
        <v>308</v>
      </c>
      <c r="R224" s="3" t="s">
        <v>309</v>
      </c>
      <c r="S224" s="3" t="s">
        <v>310</v>
      </c>
      <c r="T224" s="3" t="s">
        <v>311</v>
      </c>
      <c r="U224" s="3" t="s">
        <v>312</v>
      </c>
      <c r="V224" s="3" t="s">
        <v>313</v>
      </c>
      <c r="W224" s="3" t="s">
        <v>314</v>
      </c>
      <c r="X224" s="3" t="s">
        <v>315</v>
      </c>
      <c r="Y224" s="3" t="s">
        <v>316</v>
      </c>
    </row>
    <row r="225">
      <c r="D225" s="1" t="s">
        <v>339</v>
      </c>
      <c r="E225" s="1" t="s">
        <v>339</v>
      </c>
    </row>
    <row r="226">
      <c r="A226" s="21" t="s">
        <v>272</v>
      </c>
      <c r="B226" s="22">
        <v>4.6</v>
      </c>
      <c r="C226" s="22">
        <f t="shared" ref="C226:C232" si="3">B226*24*1.1</f>
        <v>121.44</v>
      </c>
      <c r="V226" s="1" t="s">
        <v>340</v>
      </c>
    </row>
    <row r="227">
      <c r="A227" s="21" t="s">
        <v>330</v>
      </c>
      <c r="B227" s="22">
        <v>10.0</v>
      </c>
      <c r="C227" s="22">
        <f t="shared" si="3"/>
        <v>264</v>
      </c>
    </row>
    <row r="228">
      <c r="A228" s="21" t="s">
        <v>331</v>
      </c>
      <c r="B228" s="22">
        <v>1.0</v>
      </c>
      <c r="C228" s="22">
        <f t="shared" si="3"/>
        <v>26.4</v>
      </c>
    </row>
    <row r="229">
      <c r="A229" s="21" t="s">
        <v>332</v>
      </c>
      <c r="B229" s="22">
        <v>1.0</v>
      </c>
      <c r="C229" s="22">
        <f t="shared" si="3"/>
        <v>26.4</v>
      </c>
    </row>
    <row r="230">
      <c r="A230" s="21" t="s">
        <v>333</v>
      </c>
      <c r="B230" s="22">
        <v>1.0</v>
      </c>
      <c r="C230" s="22">
        <f t="shared" si="3"/>
        <v>26.4</v>
      </c>
    </row>
    <row r="231">
      <c r="A231" s="21" t="s">
        <v>334</v>
      </c>
      <c r="B231" s="22">
        <v>1.0</v>
      </c>
      <c r="C231" s="22">
        <f t="shared" si="3"/>
        <v>26.4</v>
      </c>
    </row>
    <row r="232">
      <c r="A232" s="21" t="s">
        <v>335</v>
      </c>
      <c r="B232" s="22">
        <v>0.4</v>
      </c>
      <c r="C232" s="22">
        <f t="shared" si="3"/>
        <v>10.56</v>
      </c>
    </row>
    <row r="233">
      <c r="A233" s="21" t="s">
        <v>280</v>
      </c>
      <c r="B233" s="22">
        <v>1.0</v>
      </c>
      <c r="C233" s="23"/>
    </row>
    <row r="234">
      <c r="A234" s="1" t="s">
        <v>341</v>
      </c>
    </row>
    <row r="235">
      <c r="A235" s="1" t="s">
        <v>342</v>
      </c>
    </row>
    <row r="257">
      <c r="R257" s="1" t="s">
        <v>343</v>
      </c>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20" t="s">
        <v>344</v>
      </c>
      <c r="B264" s="1" t="s">
        <v>101</v>
      </c>
      <c r="C264" s="1" t="s">
        <v>102</v>
      </c>
      <c r="D264" s="1" t="s">
        <v>103</v>
      </c>
      <c r="E264" s="1" t="s">
        <v>104</v>
      </c>
      <c r="F264" s="1" t="s">
        <v>105</v>
      </c>
      <c r="G264" s="1" t="s">
        <v>106</v>
      </c>
      <c r="H264" s="1" t="s">
        <v>107</v>
      </c>
      <c r="I264" s="1" t="s">
        <v>108</v>
      </c>
      <c r="J264" s="1" t="s">
        <v>109</v>
      </c>
      <c r="K264" s="1" t="s">
        <v>110</v>
      </c>
      <c r="L264" s="1" t="s">
        <v>111</v>
      </c>
      <c r="M264" s="1" t="s">
        <v>112</v>
      </c>
      <c r="N264" s="1" t="s">
        <v>113</v>
      </c>
      <c r="O264" s="1" t="s">
        <v>114</v>
      </c>
      <c r="P264" s="1" t="s">
        <v>115</v>
      </c>
      <c r="Q264" s="1" t="s">
        <v>116</v>
      </c>
      <c r="R264" s="1" t="s">
        <v>117</v>
      </c>
      <c r="S264" s="1" t="s">
        <v>118</v>
      </c>
      <c r="T264" s="1" t="s">
        <v>119</v>
      </c>
      <c r="U264" s="1" t="s">
        <v>120</v>
      </c>
      <c r="V264" s="1" t="s">
        <v>121</v>
      </c>
      <c r="W264" s="1" t="s">
        <v>122</v>
      </c>
      <c r="X264" s="1" t="s">
        <v>123</v>
      </c>
      <c r="Y264" s="1" t="s">
        <v>124</v>
      </c>
    </row>
    <row r="265">
      <c r="A265" s="1" t="s">
        <v>345</v>
      </c>
      <c r="B265" s="1" t="s">
        <v>125</v>
      </c>
      <c r="C265" s="1" t="s">
        <v>126</v>
      </c>
      <c r="D265" s="1" t="s">
        <v>127</v>
      </c>
      <c r="E265" s="1" t="s">
        <v>128</v>
      </c>
      <c r="F265" s="3" t="s">
        <v>346</v>
      </c>
      <c r="G265" s="3" t="s">
        <v>347</v>
      </c>
      <c r="H265" s="3" t="s">
        <v>348</v>
      </c>
      <c r="I265" s="3" t="s">
        <v>349</v>
      </c>
      <c r="J265" s="3" t="s">
        <v>350</v>
      </c>
      <c r="K265" s="3" t="s">
        <v>351</v>
      </c>
      <c r="L265" s="3" t="s">
        <v>352</v>
      </c>
      <c r="M265" s="3" t="s">
        <v>353</v>
      </c>
      <c r="N265" s="3" t="s">
        <v>354</v>
      </c>
      <c r="O265" s="3" t="s">
        <v>355</v>
      </c>
      <c r="P265" s="3" t="s">
        <v>356</v>
      </c>
      <c r="Q265" s="3" t="s">
        <v>357</v>
      </c>
      <c r="R265" s="3" t="s">
        <v>358</v>
      </c>
      <c r="S265" s="3" t="s">
        <v>359</v>
      </c>
      <c r="T265" s="3" t="s">
        <v>360</v>
      </c>
      <c r="U265" s="3" t="s">
        <v>361</v>
      </c>
      <c r="V265" s="3" t="s">
        <v>362</v>
      </c>
      <c r="W265" s="3" t="s">
        <v>363</v>
      </c>
      <c r="X265" s="3" t="s">
        <v>364</v>
      </c>
      <c r="Y265" s="3" t="s">
        <v>365</v>
      </c>
    </row>
    <row r="266">
      <c r="B266" s="1" t="s">
        <v>366</v>
      </c>
      <c r="F266" s="1" t="s">
        <v>320</v>
      </c>
      <c r="G266" s="1" t="s">
        <v>320</v>
      </c>
      <c r="H266" s="1" t="s">
        <v>320</v>
      </c>
      <c r="I266" s="1" t="s">
        <v>320</v>
      </c>
      <c r="J266" s="1" t="s">
        <v>322</v>
      </c>
      <c r="K266" s="1" t="s">
        <v>322</v>
      </c>
      <c r="L266" s="1" t="s">
        <v>322</v>
      </c>
      <c r="M266" s="1" t="s">
        <v>322</v>
      </c>
      <c r="N266" s="1" t="s">
        <v>322</v>
      </c>
      <c r="O266" s="1" t="s">
        <v>322</v>
      </c>
      <c r="P266" s="1" t="s">
        <v>367</v>
      </c>
      <c r="Q266" s="1" t="s">
        <v>367</v>
      </c>
      <c r="R266" s="1" t="s">
        <v>367</v>
      </c>
      <c r="S266" s="1" t="s">
        <v>367</v>
      </c>
      <c r="T266" s="1" t="s">
        <v>367</v>
      </c>
      <c r="U266" s="1" t="s">
        <v>367</v>
      </c>
      <c r="V266" s="1" t="s">
        <v>368</v>
      </c>
      <c r="W266" s="1" t="s">
        <v>368</v>
      </c>
      <c r="X266" s="1" t="s">
        <v>368</v>
      </c>
      <c r="Y266" s="1" t="s">
        <v>368</v>
      </c>
    </row>
    <row r="267">
      <c r="A267" s="1" t="s">
        <v>250</v>
      </c>
    </row>
    <row r="268">
      <c r="A268" s="1" t="s">
        <v>369</v>
      </c>
    </row>
    <row r="269">
      <c r="A269" s="1" t="s">
        <v>370</v>
      </c>
    </row>
    <row r="270">
      <c r="A270" s="1" t="s">
        <v>371</v>
      </c>
    </row>
    <row r="271">
      <c r="A271" s="1" t="s">
        <v>372</v>
      </c>
    </row>
    <row r="273">
      <c r="A273" s="1" t="s">
        <v>373</v>
      </c>
    </row>
    <row r="275">
      <c r="A275" s="11" t="s">
        <v>374</v>
      </c>
    </row>
    <row r="276">
      <c r="A276" s="11" t="s">
        <v>375</v>
      </c>
    </row>
    <row r="277">
      <c r="A277" s="11" t="s">
        <v>376</v>
      </c>
    </row>
    <row r="278">
      <c r="A278" s="12" t="s">
        <v>257</v>
      </c>
    </row>
    <row r="279">
      <c r="A279" s="11" t="s">
        <v>377</v>
      </c>
    </row>
    <row r="280">
      <c r="A280" s="1" t="s">
        <v>378</v>
      </c>
    </row>
    <row r="281">
      <c r="A281" s="11" t="s">
        <v>379</v>
      </c>
    </row>
    <row r="282">
      <c r="A282" s="12" t="s">
        <v>261</v>
      </c>
    </row>
    <row r="283">
      <c r="A283" s="12" t="s">
        <v>262</v>
      </c>
    </row>
    <row r="284">
      <c r="A284" s="12" t="s">
        <v>263</v>
      </c>
    </row>
    <row r="285">
      <c r="A285" s="12" t="s">
        <v>264</v>
      </c>
    </row>
    <row r="286">
      <c r="A286" s="12" t="s">
        <v>265</v>
      </c>
    </row>
    <row r="287">
      <c r="A287" s="12" t="s">
        <v>266</v>
      </c>
    </row>
    <row r="289">
      <c r="A289" s="14" t="s">
        <v>272</v>
      </c>
      <c r="B289" s="14" t="s">
        <v>273</v>
      </c>
      <c r="C289" s="14">
        <v>4.0</v>
      </c>
      <c r="D289" s="14">
        <f t="shared" ref="D289:D294" si="4">C289*22*1.1</f>
        <v>96.8</v>
      </c>
    </row>
    <row r="290">
      <c r="A290" s="16" t="s">
        <v>274</v>
      </c>
      <c r="B290" s="14"/>
      <c r="C290" s="14">
        <v>10.0</v>
      </c>
      <c r="D290" s="14">
        <f t="shared" si="4"/>
        <v>242</v>
      </c>
    </row>
    <row r="291">
      <c r="A291" s="17" t="s">
        <v>275</v>
      </c>
      <c r="B291" s="14" t="s">
        <v>276</v>
      </c>
      <c r="C291" s="14">
        <v>1.0</v>
      </c>
      <c r="D291" s="14">
        <f t="shared" si="4"/>
        <v>24.2</v>
      </c>
    </row>
    <row r="292">
      <c r="A292" s="18" t="s">
        <v>277</v>
      </c>
      <c r="B292" s="14" t="s">
        <v>276</v>
      </c>
      <c r="C292" s="14">
        <v>1.0</v>
      </c>
      <c r="D292" s="14">
        <f t="shared" si="4"/>
        <v>24.2</v>
      </c>
    </row>
    <row r="293">
      <c r="A293" s="18" t="s">
        <v>278</v>
      </c>
      <c r="B293" s="14" t="s">
        <v>276</v>
      </c>
      <c r="C293" s="14">
        <v>1.0</v>
      </c>
      <c r="D293" s="14">
        <f t="shared" si="4"/>
        <v>24.2</v>
      </c>
    </row>
    <row r="294">
      <c r="A294" s="18" t="s">
        <v>279</v>
      </c>
      <c r="B294" s="14" t="s">
        <v>276</v>
      </c>
      <c r="C294" s="14">
        <v>1.0</v>
      </c>
      <c r="D294" s="14">
        <f t="shared" si="4"/>
        <v>24.2</v>
      </c>
    </row>
    <row r="295">
      <c r="A295" s="14" t="s">
        <v>280</v>
      </c>
      <c r="B295" s="14"/>
      <c r="C295" s="14" t="s">
        <v>281</v>
      </c>
      <c r="D295" s="14"/>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1" t="s">
        <v>380</v>
      </c>
    </row>
    <row r="299">
      <c r="A299" s="1" t="s">
        <v>381</v>
      </c>
    </row>
    <row r="300">
      <c r="A300" s="14"/>
      <c r="B300" s="14"/>
      <c r="D300" s="14" t="s">
        <v>382</v>
      </c>
      <c r="E300" s="14"/>
      <c r="F300" s="14"/>
    </row>
    <row r="301">
      <c r="A301" s="24" t="s">
        <v>383</v>
      </c>
      <c r="B301" s="14"/>
      <c r="C301" s="1" t="s">
        <v>384</v>
      </c>
      <c r="D301" s="14" t="s">
        <v>385</v>
      </c>
      <c r="E301" s="14" t="s">
        <v>386</v>
      </c>
      <c r="F301" s="14" t="s">
        <v>387</v>
      </c>
    </row>
    <row r="302">
      <c r="A302" s="25" t="s">
        <v>388</v>
      </c>
      <c r="B302" s="14"/>
      <c r="C302" s="25" t="s">
        <v>389</v>
      </c>
      <c r="D302" s="25">
        <v>8.8</v>
      </c>
      <c r="E302" s="25">
        <v>1.86</v>
      </c>
      <c r="F302" s="26">
        <v>1.12</v>
      </c>
    </row>
    <row r="303">
      <c r="A303" s="25" t="s">
        <v>390</v>
      </c>
      <c r="B303" s="14"/>
      <c r="C303" s="25" t="s">
        <v>389</v>
      </c>
      <c r="D303" s="25">
        <v>4.4</v>
      </c>
      <c r="E303" s="25">
        <v>1.59</v>
      </c>
      <c r="F303" s="26">
        <v>0.94</v>
      </c>
    </row>
    <row r="304">
      <c r="A304" s="25" t="s">
        <v>391</v>
      </c>
      <c r="B304" s="14"/>
      <c r="C304" s="25" t="s">
        <v>389</v>
      </c>
      <c r="D304" s="25">
        <v>7.5</v>
      </c>
      <c r="E304" s="25">
        <v>1.65</v>
      </c>
      <c r="F304" s="26">
        <v>1.04</v>
      </c>
    </row>
    <row r="305">
      <c r="A305" s="25" t="s">
        <v>392</v>
      </c>
      <c r="B305" s="14"/>
      <c r="C305" s="25" t="s">
        <v>389</v>
      </c>
      <c r="D305" s="25">
        <v>3.2</v>
      </c>
      <c r="E305" s="25">
        <v>1.6</v>
      </c>
      <c r="F305" s="26">
        <v>0.95</v>
      </c>
    </row>
    <row r="306">
      <c r="A306" s="25" t="s">
        <v>393</v>
      </c>
      <c r="B306" s="14"/>
      <c r="C306" s="25" t="s">
        <v>394</v>
      </c>
      <c r="D306" s="25">
        <v>2.9</v>
      </c>
      <c r="E306" s="25">
        <v>1.36</v>
      </c>
      <c r="F306" s="26">
        <v>0.57</v>
      </c>
    </row>
    <row r="307">
      <c r="A307" s="25" t="s">
        <v>395</v>
      </c>
      <c r="B307" s="14"/>
      <c r="C307" s="25" t="s">
        <v>394</v>
      </c>
      <c r="D307" s="25">
        <v>14.3</v>
      </c>
      <c r="E307" s="25">
        <v>1.67</v>
      </c>
      <c r="F307" s="26">
        <v>0.76</v>
      </c>
    </row>
    <row r="308">
      <c r="A308" s="25" t="s">
        <v>396</v>
      </c>
      <c r="B308" s="14"/>
      <c r="C308" s="25" t="s">
        <v>394</v>
      </c>
      <c r="D308" s="25">
        <v>6.3</v>
      </c>
      <c r="E308" s="25">
        <v>1.72</v>
      </c>
      <c r="F308" s="26">
        <v>0.87</v>
      </c>
    </row>
    <row r="309">
      <c r="A309" s="25" t="s">
        <v>397</v>
      </c>
      <c r="B309" s="14"/>
      <c r="C309" s="25" t="s">
        <v>394</v>
      </c>
      <c r="D309" s="25">
        <v>5.1</v>
      </c>
      <c r="E309" s="25">
        <v>2.04</v>
      </c>
      <c r="F309" s="26">
        <v>0.83</v>
      </c>
    </row>
    <row r="310">
      <c r="A310" s="25" t="s">
        <v>398</v>
      </c>
      <c r="B310" s="26" t="s">
        <v>399</v>
      </c>
      <c r="C310" s="25" t="s">
        <v>394</v>
      </c>
      <c r="D310" s="25">
        <v>4.0</v>
      </c>
      <c r="E310" s="25">
        <v>1.61</v>
      </c>
      <c r="F310" s="26">
        <v>0.71</v>
      </c>
    </row>
    <row r="311">
      <c r="A311" s="25" t="s">
        <v>400</v>
      </c>
      <c r="B311" s="26" t="s">
        <v>399</v>
      </c>
      <c r="C311" s="25" t="s">
        <v>394</v>
      </c>
      <c r="D311" s="25">
        <v>3.7</v>
      </c>
      <c r="E311" s="25">
        <v>1.4</v>
      </c>
      <c r="F311" s="26">
        <v>0.58</v>
      </c>
    </row>
    <row r="312">
      <c r="A312" s="25" t="s">
        <v>401</v>
      </c>
      <c r="B312" s="26" t="s">
        <v>399</v>
      </c>
      <c r="C312" s="25" t="s">
        <v>394</v>
      </c>
      <c r="D312" s="25">
        <v>3.1</v>
      </c>
      <c r="E312" s="25">
        <v>1.28</v>
      </c>
      <c r="F312" s="26">
        <v>0.74</v>
      </c>
    </row>
    <row r="313">
      <c r="A313" s="25" t="s">
        <v>402</v>
      </c>
      <c r="B313" s="26" t="s">
        <v>399</v>
      </c>
      <c r="C313" s="25" t="s">
        <v>394</v>
      </c>
      <c r="D313" s="25">
        <v>5.3</v>
      </c>
      <c r="E313" s="25">
        <v>1.42</v>
      </c>
      <c r="F313" s="26">
        <v>0.67</v>
      </c>
    </row>
    <row r="314">
      <c r="A314" s="25" t="s">
        <v>403</v>
      </c>
      <c r="B314" s="26" t="s">
        <v>399</v>
      </c>
      <c r="C314" s="25" t="s">
        <v>394</v>
      </c>
      <c r="D314" s="25">
        <v>4.8</v>
      </c>
      <c r="E314" s="25">
        <v>1.45</v>
      </c>
      <c r="F314" s="26">
        <v>0.76</v>
      </c>
    </row>
    <row r="315">
      <c r="A315" s="25" t="s">
        <v>404</v>
      </c>
      <c r="B315" s="26" t="s">
        <v>399</v>
      </c>
      <c r="C315" s="25" t="s">
        <v>394</v>
      </c>
      <c r="D315" s="25">
        <v>3.7</v>
      </c>
      <c r="E315" s="25">
        <v>1.25</v>
      </c>
      <c r="F315" s="26">
        <v>0.51</v>
      </c>
    </row>
    <row r="316">
      <c r="A316" s="25" t="s">
        <v>405</v>
      </c>
      <c r="B316" s="14"/>
      <c r="C316" s="25" t="s">
        <v>406</v>
      </c>
      <c r="D316" s="25">
        <v>5.4</v>
      </c>
      <c r="E316" s="25">
        <v>1.27</v>
      </c>
      <c r="F316" s="26">
        <v>0.68</v>
      </c>
    </row>
    <row r="317">
      <c r="A317" s="25" t="s">
        <v>407</v>
      </c>
      <c r="B317" s="14"/>
      <c r="C317" s="25" t="s">
        <v>406</v>
      </c>
      <c r="D317" s="25">
        <v>5.1</v>
      </c>
      <c r="E317" s="25">
        <v>1.6</v>
      </c>
      <c r="F317" s="26">
        <v>0.78</v>
      </c>
    </row>
    <row r="318">
      <c r="A318" s="25" t="s">
        <v>408</v>
      </c>
      <c r="B318" s="14"/>
      <c r="C318" s="25" t="s">
        <v>406</v>
      </c>
      <c r="D318" s="25">
        <v>3.4</v>
      </c>
      <c r="E318" s="25">
        <v>1.63</v>
      </c>
      <c r="F318" s="26">
        <v>1.02</v>
      </c>
    </row>
    <row r="319">
      <c r="A319" s="25" t="s">
        <v>409</v>
      </c>
      <c r="B319" s="26" t="s">
        <v>410</v>
      </c>
      <c r="C319" s="25" t="s">
        <v>406</v>
      </c>
      <c r="D319" s="25">
        <v>10.8</v>
      </c>
      <c r="E319" s="25">
        <v>1.42</v>
      </c>
      <c r="F319" s="26">
        <v>0.69</v>
      </c>
    </row>
    <row r="320">
      <c r="A320" s="25" t="s">
        <v>411</v>
      </c>
      <c r="B320" s="14"/>
      <c r="C320" s="25" t="s">
        <v>406</v>
      </c>
      <c r="D320" s="25">
        <v>3.5</v>
      </c>
      <c r="E320" s="25">
        <v>1.56</v>
      </c>
      <c r="F320" s="26">
        <v>0.89</v>
      </c>
    </row>
    <row r="321">
      <c r="A321" s="25" t="s">
        <v>412</v>
      </c>
      <c r="B321" s="14"/>
      <c r="C321" s="25" t="s">
        <v>406</v>
      </c>
      <c r="D321" s="25">
        <v>3.1</v>
      </c>
      <c r="E321" s="25">
        <v>1.57</v>
      </c>
      <c r="F321" s="26">
        <v>0.83</v>
      </c>
    </row>
    <row r="322">
      <c r="A322" s="25" t="s">
        <v>413</v>
      </c>
      <c r="B322" s="14"/>
      <c r="C322" s="26" t="s">
        <v>406</v>
      </c>
      <c r="D322" s="26">
        <v>3.0</v>
      </c>
      <c r="E322" s="26">
        <v>1.47</v>
      </c>
      <c r="F322" s="26">
        <v>0.84</v>
      </c>
    </row>
    <row r="323">
      <c r="A323" s="25" t="s">
        <v>414</v>
      </c>
      <c r="B323" s="14"/>
      <c r="C323" s="26" t="s">
        <v>406</v>
      </c>
      <c r="D323" s="26">
        <v>2.9</v>
      </c>
      <c r="E323" s="26">
        <v>1.52</v>
      </c>
      <c r="F323" s="26">
        <v>0.84</v>
      </c>
    </row>
    <row r="324">
      <c r="A324" s="25" t="s">
        <v>415</v>
      </c>
      <c r="B324" s="14"/>
      <c r="C324" s="26" t="s">
        <v>406</v>
      </c>
      <c r="D324" s="26">
        <v>2.8</v>
      </c>
      <c r="E324" s="26">
        <v>1.86</v>
      </c>
      <c r="F324" s="26">
        <v>1.42</v>
      </c>
    </row>
    <row r="325">
      <c r="A325" s="25" t="s">
        <v>416</v>
      </c>
      <c r="B325" s="14"/>
      <c r="C325" s="26" t="s">
        <v>406</v>
      </c>
      <c r="D325" s="26">
        <v>5.1</v>
      </c>
      <c r="E325" s="26">
        <v>1.64</v>
      </c>
      <c r="F325" s="26">
        <v>0.86</v>
      </c>
    </row>
    <row r="326">
      <c r="A326" s="27"/>
      <c r="B326" s="14"/>
      <c r="C326" s="14"/>
      <c r="D326" s="14"/>
      <c r="E326" s="14"/>
      <c r="F326" s="14"/>
    </row>
    <row r="327">
      <c r="A327" s="27"/>
      <c r="B327" s="14"/>
      <c r="C327" s="14"/>
      <c r="D327" s="14"/>
      <c r="E327" s="14"/>
      <c r="F327" s="14"/>
    </row>
    <row r="328">
      <c r="A328" s="28" t="s">
        <v>374</v>
      </c>
      <c r="B328" s="14"/>
      <c r="C328" s="14"/>
      <c r="D328" s="14"/>
      <c r="E328" s="14"/>
      <c r="F328" s="14"/>
    </row>
    <row r="329">
      <c r="A329" s="28" t="s">
        <v>417</v>
      </c>
      <c r="B329" s="14"/>
      <c r="C329" s="14"/>
      <c r="D329" s="14"/>
      <c r="E329" s="14"/>
      <c r="F329" s="14"/>
    </row>
    <row r="330">
      <c r="A330" s="29" t="s">
        <v>418</v>
      </c>
      <c r="B330" s="14"/>
      <c r="C330" s="14"/>
      <c r="D330" s="14"/>
      <c r="E330" s="14"/>
      <c r="F330" s="14"/>
    </row>
    <row r="331">
      <c r="A331" s="28" t="s">
        <v>419</v>
      </c>
      <c r="B331" s="14"/>
      <c r="C331" s="14"/>
      <c r="D331" s="14"/>
      <c r="E331" s="14"/>
      <c r="F331" s="14"/>
    </row>
    <row r="332">
      <c r="A332" s="28" t="s">
        <v>420</v>
      </c>
      <c r="B332" s="14"/>
      <c r="C332" s="14"/>
      <c r="D332" s="14"/>
      <c r="E332" s="14"/>
      <c r="F332" s="14"/>
    </row>
    <row r="333">
      <c r="A333" s="28" t="s">
        <v>421</v>
      </c>
      <c r="B333" s="14"/>
      <c r="C333" s="14"/>
      <c r="D333" s="14"/>
      <c r="E333" s="14"/>
      <c r="F333" s="14"/>
    </row>
    <row r="334">
      <c r="A334" s="28" t="s">
        <v>422</v>
      </c>
      <c r="B334" s="14"/>
      <c r="C334" s="14"/>
      <c r="D334" s="14"/>
      <c r="E334" s="14"/>
      <c r="F334" s="14"/>
    </row>
    <row r="335">
      <c r="A335" s="28" t="s">
        <v>423</v>
      </c>
      <c r="B335" s="14"/>
      <c r="C335" s="14"/>
      <c r="D335" s="14"/>
      <c r="E335" s="14"/>
      <c r="F335" s="14"/>
    </row>
    <row r="336">
      <c r="A336" s="30" t="s">
        <v>424</v>
      </c>
      <c r="B336" s="14"/>
      <c r="C336" s="14"/>
      <c r="D336" s="14"/>
      <c r="E336" s="14"/>
      <c r="F336" s="14"/>
    </row>
    <row r="337">
      <c r="A337" s="28" t="s">
        <v>425</v>
      </c>
      <c r="B337" s="14"/>
      <c r="C337" s="14"/>
      <c r="D337" s="14"/>
      <c r="E337" s="14"/>
      <c r="F337" s="14"/>
    </row>
    <row r="338">
      <c r="A338" s="28" t="s">
        <v>426</v>
      </c>
      <c r="B338" s="14"/>
      <c r="C338" s="14"/>
      <c r="D338" s="14"/>
      <c r="E338" s="14"/>
      <c r="F338" s="14"/>
    </row>
    <row r="339">
      <c r="A339" s="28" t="s">
        <v>427</v>
      </c>
      <c r="B339" s="14"/>
      <c r="C339" s="14"/>
      <c r="D339" s="14"/>
      <c r="E339" s="14"/>
      <c r="F339" s="14"/>
    </row>
    <row r="340">
      <c r="A340" s="28" t="s">
        <v>428</v>
      </c>
      <c r="B340" s="14"/>
      <c r="C340" s="14"/>
      <c r="D340" s="14"/>
      <c r="E340" s="14"/>
      <c r="F340" s="14"/>
    </row>
    <row r="341">
      <c r="A341" s="28" t="s">
        <v>429</v>
      </c>
      <c r="B341" s="14"/>
      <c r="C341" s="14"/>
      <c r="D341" s="14"/>
      <c r="E341" s="14"/>
      <c r="F341" s="14"/>
    </row>
    <row r="342">
      <c r="A342" s="14"/>
      <c r="B342" s="14"/>
      <c r="C342" s="14"/>
      <c r="D342" s="14"/>
      <c r="E342" s="14"/>
      <c r="F342" s="14"/>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31">
        <v>44838.0</v>
      </c>
      <c r="B344" s="1" t="s">
        <v>101</v>
      </c>
      <c r="C344" s="1" t="s">
        <v>102</v>
      </c>
      <c r="D344" s="1" t="s">
        <v>103</v>
      </c>
      <c r="E344" s="1" t="s">
        <v>104</v>
      </c>
      <c r="F344" s="1" t="s">
        <v>105</v>
      </c>
      <c r="G344" s="1" t="s">
        <v>106</v>
      </c>
      <c r="H344" s="1" t="s">
        <v>107</v>
      </c>
      <c r="I344" s="1" t="s">
        <v>108</v>
      </c>
      <c r="J344" s="1" t="s">
        <v>109</v>
      </c>
      <c r="K344" s="1" t="s">
        <v>110</v>
      </c>
      <c r="L344" s="1" t="s">
        <v>111</v>
      </c>
      <c r="M344" s="1" t="s">
        <v>112</v>
      </c>
      <c r="N344" s="1" t="s">
        <v>113</v>
      </c>
      <c r="O344" s="1" t="s">
        <v>114</v>
      </c>
      <c r="P344" s="1" t="s">
        <v>115</v>
      </c>
      <c r="Q344" s="1" t="s">
        <v>116</v>
      </c>
      <c r="R344" s="1" t="s">
        <v>117</v>
      </c>
      <c r="S344" s="1" t="s">
        <v>118</v>
      </c>
      <c r="T344" s="1" t="s">
        <v>119</v>
      </c>
      <c r="U344" s="1" t="s">
        <v>120</v>
      </c>
      <c r="V344" s="1" t="s">
        <v>121</v>
      </c>
      <c r="W344" s="1" t="s">
        <v>122</v>
      </c>
      <c r="X344" s="1" t="s">
        <v>123</v>
      </c>
      <c r="Y344" s="1" t="s">
        <v>124</v>
      </c>
    </row>
    <row r="345">
      <c r="A345" s="1" t="s">
        <v>430</v>
      </c>
      <c r="B345" s="1" t="s">
        <v>125</v>
      </c>
      <c r="C345" s="1" t="s">
        <v>126</v>
      </c>
      <c r="D345" s="1" t="s">
        <v>127</v>
      </c>
      <c r="E345" s="1" t="s">
        <v>128</v>
      </c>
      <c r="F345" s="25" t="s">
        <v>393</v>
      </c>
      <c r="G345" s="25" t="s">
        <v>395</v>
      </c>
      <c r="H345" s="25" t="s">
        <v>396</v>
      </c>
      <c r="I345" s="25" t="s">
        <v>397</v>
      </c>
      <c r="J345" s="25" t="s">
        <v>398</v>
      </c>
      <c r="K345" s="25" t="s">
        <v>400</v>
      </c>
      <c r="L345" s="25" t="s">
        <v>401</v>
      </c>
      <c r="M345" s="25" t="s">
        <v>402</v>
      </c>
      <c r="N345" s="25" t="s">
        <v>403</v>
      </c>
      <c r="O345" s="25" t="s">
        <v>404</v>
      </c>
      <c r="P345" s="25" t="s">
        <v>405</v>
      </c>
      <c r="Q345" s="25" t="s">
        <v>407</v>
      </c>
      <c r="R345" s="25" t="s">
        <v>408</v>
      </c>
      <c r="S345" s="25" t="s">
        <v>409</v>
      </c>
      <c r="T345" s="25" t="s">
        <v>411</v>
      </c>
      <c r="U345" s="25" t="s">
        <v>412</v>
      </c>
      <c r="V345" s="25" t="s">
        <v>413</v>
      </c>
      <c r="W345" s="25" t="s">
        <v>414</v>
      </c>
      <c r="X345" s="25" t="s">
        <v>415</v>
      </c>
      <c r="Y345" s="25" t="s">
        <v>416</v>
      </c>
    </row>
    <row r="346">
      <c r="B346" s="1" t="s">
        <v>366</v>
      </c>
      <c r="E346" s="1" t="s">
        <v>389</v>
      </c>
      <c r="F346" s="1" t="s">
        <v>394</v>
      </c>
      <c r="G346" s="1" t="s">
        <v>394</v>
      </c>
      <c r="H346" s="1" t="s">
        <v>394</v>
      </c>
      <c r="I346" s="1" t="s">
        <v>394</v>
      </c>
      <c r="J346" s="1" t="s">
        <v>394</v>
      </c>
      <c r="K346" s="1" t="s">
        <v>394</v>
      </c>
      <c r="L346" s="1" t="s">
        <v>394</v>
      </c>
      <c r="M346" s="1" t="s">
        <v>394</v>
      </c>
      <c r="N346" s="1" t="s">
        <v>394</v>
      </c>
      <c r="O346" s="1" t="s">
        <v>394</v>
      </c>
      <c r="P346" s="1" t="s">
        <v>406</v>
      </c>
      <c r="Q346" s="1" t="s">
        <v>406</v>
      </c>
      <c r="R346" s="1" t="s">
        <v>406</v>
      </c>
      <c r="S346" s="1" t="s">
        <v>406</v>
      </c>
      <c r="T346" s="1" t="s">
        <v>406</v>
      </c>
      <c r="U346" s="1" t="s">
        <v>406</v>
      </c>
      <c r="V346" s="1" t="s">
        <v>406</v>
      </c>
      <c r="W346" s="1" t="s">
        <v>406</v>
      </c>
      <c r="X346" s="1" t="s">
        <v>406</v>
      </c>
      <c r="Y346" s="1" t="s">
        <v>406</v>
      </c>
    </row>
    <row r="348">
      <c r="A348" s="14" t="s">
        <v>431</v>
      </c>
      <c r="B348" s="14"/>
      <c r="C348" s="14"/>
      <c r="D348" s="14"/>
      <c r="E348" s="14" t="s">
        <v>432</v>
      </c>
    </row>
    <row r="349">
      <c r="A349" s="27" t="s">
        <v>272</v>
      </c>
      <c r="B349" s="14" t="s">
        <v>273</v>
      </c>
      <c r="C349" s="32">
        <v>4.0</v>
      </c>
      <c r="D349" s="32">
        <f t="shared" ref="D349:D354" si="5">C349*23*1.1</f>
        <v>101.2</v>
      </c>
      <c r="E349" s="14" t="s">
        <v>433</v>
      </c>
    </row>
    <row r="350">
      <c r="A350" s="33" t="s">
        <v>274</v>
      </c>
      <c r="B350" s="14"/>
      <c r="C350" s="32">
        <v>10.0</v>
      </c>
      <c r="D350" s="32">
        <f t="shared" si="5"/>
        <v>253</v>
      </c>
      <c r="E350" s="14" t="s">
        <v>433</v>
      </c>
    </row>
    <row r="351">
      <c r="A351" s="34" t="s">
        <v>275</v>
      </c>
      <c r="B351" s="35" t="s">
        <v>276</v>
      </c>
      <c r="C351" s="36">
        <v>1.0</v>
      </c>
      <c r="D351" s="32">
        <f t="shared" si="5"/>
        <v>25.3</v>
      </c>
      <c r="E351" s="35" t="s">
        <v>433</v>
      </c>
      <c r="F351" s="25"/>
      <c r="G351" s="25"/>
      <c r="H351" s="25"/>
      <c r="I351" s="25"/>
      <c r="J351" s="25"/>
      <c r="K351" s="25"/>
      <c r="L351" s="25"/>
      <c r="M351" s="25"/>
      <c r="N351" s="25"/>
      <c r="O351" s="25"/>
      <c r="P351" s="25"/>
      <c r="Q351" s="25"/>
      <c r="R351" s="25"/>
      <c r="S351" s="25"/>
      <c r="T351" s="25"/>
    </row>
    <row r="352">
      <c r="A352" s="37" t="s">
        <v>277</v>
      </c>
      <c r="B352" s="35" t="s">
        <v>276</v>
      </c>
      <c r="C352" s="36">
        <v>1.0</v>
      </c>
      <c r="D352" s="32">
        <f t="shared" si="5"/>
        <v>25.3</v>
      </c>
      <c r="E352" s="35" t="s">
        <v>433</v>
      </c>
      <c r="F352" s="25"/>
      <c r="G352" s="25"/>
      <c r="H352" s="25"/>
      <c r="I352" s="25"/>
      <c r="J352" s="25"/>
      <c r="K352" s="25"/>
      <c r="L352" s="25"/>
      <c r="M352" s="25"/>
      <c r="N352" s="25"/>
      <c r="O352" s="25"/>
      <c r="P352" s="25"/>
      <c r="Q352" s="25"/>
      <c r="R352" s="25"/>
      <c r="S352" s="25"/>
      <c r="T352" s="25"/>
    </row>
    <row r="353">
      <c r="A353" s="37" t="s">
        <v>278</v>
      </c>
      <c r="B353" s="35" t="s">
        <v>276</v>
      </c>
      <c r="C353" s="36">
        <v>1.0</v>
      </c>
      <c r="D353" s="32">
        <f t="shared" si="5"/>
        <v>25.3</v>
      </c>
      <c r="E353" s="35" t="s">
        <v>433</v>
      </c>
      <c r="F353" s="25"/>
      <c r="G353" s="25"/>
      <c r="H353" s="25"/>
      <c r="I353" s="25"/>
      <c r="J353" s="25"/>
      <c r="K353" s="25"/>
      <c r="L353" s="25"/>
      <c r="M353" s="25"/>
      <c r="N353" s="25"/>
      <c r="O353" s="25"/>
      <c r="P353" s="25"/>
      <c r="Q353" s="25"/>
      <c r="R353" s="25"/>
      <c r="S353" s="25"/>
      <c r="T353" s="25"/>
    </row>
    <row r="354">
      <c r="A354" s="37" t="s">
        <v>279</v>
      </c>
      <c r="B354" s="35" t="s">
        <v>276</v>
      </c>
      <c r="C354" s="36">
        <v>1.0</v>
      </c>
      <c r="D354" s="32">
        <f t="shared" si="5"/>
        <v>25.3</v>
      </c>
      <c r="E354" s="35" t="s">
        <v>433</v>
      </c>
      <c r="F354" s="25"/>
      <c r="G354" s="25"/>
      <c r="H354" s="25"/>
      <c r="I354" s="25"/>
      <c r="J354" s="25"/>
      <c r="K354" s="25"/>
      <c r="L354" s="25"/>
      <c r="M354" s="25"/>
      <c r="N354" s="25"/>
      <c r="O354" s="25"/>
      <c r="P354" s="25"/>
      <c r="Q354" s="25"/>
      <c r="R354" s="25"/>
      <c r="S354" s="25"/>
      <c r="T354" s="25"/>
    </row>
    <row r="355">
      <c r="A355" s="35" t="s">
        <v>280</v>
      </c>
      <c r="B355" s="35"/>
      <c r="C355" s="35" t="s">
        <v>281</v>
      </c>
      <c r="D355" s="35"/>
      <c r="E355" s="35"/>
      <c r="F355" s="25"/>
      <c r="G355" s="25"/>
      <c r="H355" s="25"/>
      <c r="I355" s="25"/>
      <c r="J355" s="25"/>
      <c r="K355" s="25"/>
      <c r="L355" s="25"/>
      <c r="M355" s="25"/>
      <c r="N355" s="25"/>
      <c r="O355" s="25"/>
      <c r="P355" s="25"/>
      <c r="Q355" s="25"/>
      <c r="R355" s="25"/>
      <c r="S355" s="25"/>
      <c r="T355" s="25"/>
    </row>
    <row r="356">
      <c r="A356" s="25"/>
      <c r="B356" s="25"/>
      <c r="C356" s="25"/>
      <c r="D356" s="25"/>
      <c r="E356" s="25"/>
      <c r="F356" s="25"/>
      <c r="G356" s="25"/>
      <c r="H356" s="25"/>
      <c r="I356" s="25"/>
      <c r="J356" s="25"/>
      <c r="K356" s="25"/>
      <c r="L356" s="25"/>
      <c r="M356" s="25"/>
      <c r="N356" s="25"/>
      <c r="O356" s="25"/>
      <c r="P356" s="25"/>
      <c r="Q356" s="25"/>
      <c r="R356" s="25"/>
      <c r="S356" s="25"/>
      <c r="T356" s="25"/>
    </row>
    <row r="357">
      <c r="A357" s="25"/>
      <c r="B357" s="25"/>
      <c r="C357" s="25"/>
      <c r="D357" s="25"/>
      <c r="E357" s="25" t="s">
        <v>434</v>
      </c>
      <c r="F357" s="25"/>
      <c r="G357" s="25"/>
      <c r="H357" s="25"/>
      <c r="I357" s="25"/>
      <c r="J357" s="25"/>
      <c r="K357" s="25"/>
      <c r="L357" s="25"/>
      <c r="M357" s="25"/>
      <c r="N357" s="25"/>
      <c r="O357" s="25"/>
      <c r="P357" s="25"/>
      <c r="Q357" s="25"/>
      <c r="R357" s="25"/>
      <c r="S357" s="25"/>
      <c r="T357" s="25"/>
    </row>
    <row r="358">
      <c r="A358" s="25"/>
      <c r="B358" s="25"/>
      <c r="C358" s="25"/>
      <c r="D358" s="25"/>
      <c r="E358" s="25" t="s">
        <v>435</v>
      </c>
      <c r="F358" s="25"/>
      <c r="G358" s="25"/>
      <c r="H358" s="25"/>
      <c r="I358" s="25"/>
      <c r="J358" s="25"/>
      <c r="K358" s="25"/>
      <c r="L358" s="25"/>
      <c r="M358" s="25"/>
      <c r="N358" s="25"/>
      <c r="O358" s="25"/>
      <c r="P358" s="25"/>
      <c r="Q358" s="25"/>
      <c r="R358" s="25"/>
      <c r="S358" s="25"/>
      <c r="T358" s="25"/>
    </row>
    <row r="359">
      <c r="A359" s="25"/>
      <c r="B359" s="25"/>
      <c r="C359" s="25"/>
      <c r="D359" s="25"/>
      <c r="E359" s="25"/>
      <c r="F359" s="25"/>
      <c r="G359" s="25"/>
      <c r="H359" s="25"/>
      <c r="I359" s="25"/>
      <c r="J359" s="25"/>
      <c r="K359" s="25"/>
      <c r="L359" s="25"/>
      <c r="M359" s="25"/>
      <c r="N359" s="25"/>
      <c r="O359" s="25"/>
      <c r="P359" s="25"/>
      <c r="Q359" s="25"/>
      <c r="R359" s="25"/>
      <c r="S359" s="25"/>
      <c r="T359" s="25"/>
    </row>
    <row r="360">
      <c r="A360" s="25"/>
      <c r="B360" s="25"/>
      <c r="C360" s="25"/>
      <c r="D360" s="25"/>
      <c r="E360" s="25"/>
      <c r="F360" s="25"/>
      <c r="G360" s="25"/>
      <c r="H360" s="25"/>
      <c r="I360" s="25"/>
      <c r="J360" s="25"/>
      <c r="K360" s="25"/>
      <c r="L360" s="25"/>
      <c r="M360" s="25"/>
      <c r="N360" s="25"/>
      <c r="O360" s="25"/>
      <c r="P360" s="25"/>
      <c r="Q360" s="25"/>
      <c r="R360" s="25"/>
      <c r="S360" s="25"/>
      <c r="T360" s="25"/>
    </row>
    <row r="361">
      <c r="A361" s="25"/>
      <c r="B361" s="25"/>
      <c r="C361" s="25"/>
      <c r="D361" s="25"/>
      <c r="E361" s="25"/>
      <c r="F361" s="25"/>
      <c r="G361" s="25"/>
      <c r="H361" s="25"/>
      <c r="I361" s="25"/>
      <c r="J361" s="25"/>
      <c r="K361" s="25"/>
      <c r="L361" s="25"/>
      <c r="M361" s="25"/>
      <c r="N361" s="25"/>
      <c r="O361" s="25"/>
      <c r="P361" s="25"/>
      <c r="Q361" s="25"/>
      <c r="R361" s="25"/>
      <c r="S361" s="25"/>
      <c r="T361" s="25"/>
    </row>
    <row r="362">
      <c r="A362" s="25"/>
      <c r="B362" s="25"/>
      <c r="C362" s="25"/>
      <c r="D362" s="25"/>
      <c r="E362" s="25"/>
      <c r="F362" s="25"/>
      <c r="G362" s="25"/>
      <c r="H362" s="25"/>
      <c r="I362" s="25"/>
      <c r="J362" s="25"/>
      <c r="K362" s="25"/>
      <c r="L362" s="25"/>
      <c r="M362" s="25"/>
      <c r="N362" s="25"/>
      <c r="O362" s="25"/>
      <c r="P362" s="25"/>
      <c r="Q362" s="25"/>
      <c r="R362" s="25"/>
      <c r="S362" s="25"/>
      <c r="T362" s="25"/>
    </row>
    <row r="363">
      <c r="A363" s="25"/>
      <c r="B363" s="25"/>
      <c r="C363" s="25"/>
      <c r="D363" s="25"/>
      <c r="E363" s="25"/>
      <c r="F363" s="25"/>
      <c r="G363" s="25"/>
      <c r="H363" s="25"/>
      <c r="I363" s="25"/>
      <c r="J363" s="25"/>
      <c r="K363" s="25"/>
      <c r="L363" s="25"/>
      <c r="M363" s="25"/>
      <c r="N363" s="25"/>
      <c r="O363" s="25"/>
      <c r="P363" s="25"/>
      <c r="Q363" s="25"/>
      <c r="R363" s="25"/>
      <c r="S363" s="25"/>
      <c r="T363" s="25"/>
    </row>
    <row r="364">
      <c r="A364" s="25"/>
      <c r="B364" s="25"/>
      <c r="C364" s="25"/>
      <c r="D364" s="25"/>
      <c r="E364" s="25"/>
      <c r="F364" s="25"/>
      <c r="G364" s="25"/>
      <c r="H364" s="25"/>
      <c r="I364" s="25"/>
      <c r="J364" s="25"/>
      <c r="K364" s="25"/>
      <c r="L364" s="25"/>
      <c r="M364" s="25"/>
      <c r="N364" s="25"/>
      <c r="O364" s="25"/>
      <c r="P364" s="25"/>
      <c r="Q364" s="25"/>
      <c r="R364" s="25"/>
      <c r="S364" s="25"/>
      <c r="T364" s="25"/>
    </row>
    <row r="365">
      <c r="A365" s="25"/>
      <c r="B365" s="25"/>
      <c r="C365" s="25"/>
      <c r="D365" s="25"/>
      <c r="E365" s="25"/>
      <c r="F365" s="25"/>
      <c r="G365" s="25"/>
      <c r="H365" s="25"/>
      <c r="I365" s="25"/>
      <c r="J365" s="25"/>
      <c r="K365" s="25"/>
      <c r="L365" s="25"/>
      <c r="M365" s="25"/>
      <c r="N365" s="25"/>
      <c r="O365" s="25"/>
      <c r="P365" s="25"/>
      <c r="Q365" s="25"/>
      <c r="R365" s="25"/>
      <c r="S365" s="25"/>
      <c r="T365" s="25"/>
    </row>
    <row r="366">
      <c r="A366" s="25"/>
      <c r="B366" s="25"/>
      <c r="C366" s="25"/>
      <c r="D366" s="25"/>
      <c r="E366" s="25"/>
      <c r="F366" s="25"/>
      <c r="G366" s="25"/>
      <c r="H366" s="25"/>
      <c r="I366" s="25"/>
      <c r="J366" s="25"/>
      <c r="K366" s="25"/>
      <c r="L366" s="25"/>
      <c r="M366" s="25"/>
      <c r="N366" s="25"/>
      <c r="O366" s="25"/>
      <c r="P366" s="25"/>
      <c r="Q366" s="25"/>
      <c r="R366" s="25"/>
      <c r="S366" s="25"/>
      <c r="T366" s="25"/>
    </row>
    <row r="367">
      <c r="A367" s="25"/>
      <c r="B367" s="25"/>
      <c r="C367" s="25"/>
      <c r="D367" s="25"/>
      <c r="E367" s="25"/>
      <c r="F367" s="25"/>
      <c r="G367" s="25"/>
      <c r="H367" s="25"/>
      <c r="I367" s="25"/>
      <c r="J367" s="25"/>
      <c r="K367" s="25"/>
      <c r="L367" s="25"/>
      <c r="M367" s="25"/>
      <c r="N367" s="25"/>
      <c r="O367" s="25"/>
      <c r="P367" s="25"/>
      <c r="Q367" s="25"/>
      <c r="R367" s="25"/>
      <c r="S367" s="25"/>
      <c r="T367" s="25"/>
    </row>
    <row r="368">
      <c r="A368" s="25"/>
      <c r="B368" s="25"/>
      <c r="C368" s="25"/>
      <c r="D368" s="25"/>
      <c r="E368" s="25"/>
      <c r="F368" s="25"/>
      <c r="G368" s="25"/>
      <c r="H368" s="25"/>
      <c r="I368" s="25"/>
      <c r="J368" s="25"/>
      <c r="K368" s="25"/>
      <c r="L368" s="25"/>
      <c r="M368" s="25"/>
      <c r="N368" s="25"/>
      <c r="O368" s="25"/>
      <c r="P368" s="25"/>
      <c r="Q368" s="25"/>
      <c r="R368" s="25"/>
      <c r="S368" s="25"/>
      <c r="T368" s="25"/>
    </row>
    <row r="369">
      <c r="A369" s="25"/>
      <c r="B369" s="25"/>
      <c r="C369" s="25"/>
      <c r="D369" s="25"/>
      <c r="E369" s="25"/>
      <c r="F369" s="25"/>
      <c r="G369" s="25"/>
      <c r="H369" s="25"/>
      <c r="I369" s="25"/>
      <c r="J369" s="25"/>
      <c r="K369" s="25"/>
      <c r="L369" s="25"/>
      <c r="M369" s="25"/>
      <c r="N369" s="25"/>
      <c r="O369" s="25"/>
      <c r="P369" s="25"/>
      <c r="Q369" s="25"/>
      <c r="R369" s="25"/>
      <c r="S369" s="25"/>
      <c r="T369" s="25"/>
    </row>
    <row r="370">
      <c r="A370" s="25"/>
      <c r="B370" s="25"/>
      <c r="C370" s="25"/>
      <c r="D370" s="25"/>
      <c r="E370" s="25"/>
      <c r="F370" s="25"/>
      <c r="G370" s="25"/>
      <c r="H370" s="25"/>
      <c r="I370" s="25"/>
      <c r="J370" s="25"/>
      <c r="K370" s="25"/>
      <c r="L370" s="25"/>
      <c r="M370" s="25"/>
      <c r="N370" s="25"/>
      <c r="O370" s="25"/>
      <c r="P370" s="25"/>
      <c r="Q370" s="25"/>
      <c r="R370" s="25"/>
      <c r="S370" s="25"/>
      <c r="T370" s="25"/>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38">
        <v>44866.0</v>
      </c>
      <c r="B372" s="1" t="s">
        <v>101</v>
      </c>
      <c r="C372" s="1" t="s">
        <v>102</v>
      </c>
      <c r="D372" s="1" t="s">
        <v>103</v>
      </c>
      <c r="E372" s="1" t="s">
        <v>104</v>
      </c>
      <c r="F372" s="1" t="s">
        <v>105</v>
      </c>
      <c r="G372" s="1" t="s">
        <v>106</v>
      </c>
      <c r="H372" s="1" t="s">
        <v>107</v>
      </c>
      <c r="I372" s="1" t="s">
        <v>108</v>
      </c>
      <c r="J372" s="1" t="s">
        <v>109</v>
      </c>
      <c r="K372" s="1" t="s">
        <v>110</v>
      </c>
      <c r="L372" s="1" t="s">
        <v>111</v>
      </c>
      <c r="M372" s="1" t="s">
        <v>112</v>
      </c>
      <c r="N372" s="1" t="s">
        <v>113</v>
      </c>
      <c r="O372" s="1" t="s">
        <v>114</v>
      </c>
      <c r="P372" s="1" t="s">
        <v>115</v>
      </c>
      <c r="Q372" s="1" t="s">
        <v>116</v>
      </c>
      <c r="R372" s="1" t="s">
        <v>117</v>
      </c>
      <c r="S372" s="1" t="s">
        <v>118</v>
      </c>
      <c r="T372" s="1" t="s">
        <v>119</v>
      </c>
      <c r="U372" s="1" t="s">
        <v>120</v>
      </c>
      <c r="V372" s="1" t="s">
        <v>121</v>
      </c>
      <c r="W372" s="1" t="s">
        <v>122</v>
      </c>
      <c r="X372" s="1" t="s">
        <v>123</v>
      </c>
      <c r="Y372" s="1" t="s">
        <v>124</v>
      </c>
    </row>
    <row r="373">
      <c r="A373" s="1" t="s">
        <v>436</v>
      </c>
      <c r="B373" s="1" t="s">
        <v>125</v>
      </c>
      <c r="C373" s="1" t="s">
        <v>126</v>
      </c>
      <c r="D373" s="1" t="s">
        <v>127</v>
      </c>
      <c r="E373" s="1" t="s">
        <v>128</v>
      </c>
      <c r="F373" s="25" t="s">
        <v>437</v>
      </c>
      <c r="G373" s="25" t="s">
        <v>438</v>
      </c>
      <c r="H373" s="25" t="s">
        <v>439</v>
      </c>
      <c r="I373" s="25" t="s">
        <v>440</v>
      </c>
      <c r="J373" s="25" t="s">
        <v>441</v>
      </c>
      <c r="K373" s="25" t="s">
        <v>442</v>
      </c>
      <c r="L373" s="25" t="s">
        <v>443</v>
      </c>
      <c r="M373" s="25" t="s">
        <v>444</v>
      </c>
      <c r="N373" s="25" t="s">
        <v>445</v>
      </c>
      <c r="O373" s="25" t="s">
        <v>446</v>
      </c>
      <c r="P373" s="25" t="s">
        <v>447</v>
      </c>
      <c r="Q373" s="25" t="s">
        <v>448</v>
      </c>
      <c r="R373" s="25" t="s">
        <v>449</v>
      </c>
      <c r="S373" s="25" t="s">
        <v>450</v>
      </c>
      <c r="T373" s="25" t="s">
        <v>451</v>
      </c>
      <c r="U373" s="25" t="s">
        <v>452</v>
      </c>
      <c r="V373" s="25" t="s">
        <v>453</v>
      </c>
      <c r="W373" s="25" t="s">
        <v>454</v>
      </c>
      <c r="X373" s="25" t="s">
        <v>455</v>
      </c>
      <c r="Y373" s="25" t="s">
        <v>456</v>
      </c>
    </row>
    <row r="374">
      <c r="A374" s="1" t="s">
        <v>457</v>
      </c>
      <c r="B374" s="1" t="s">
        <v>366</v>
      </c>
      <c r="E374" s="1" t="s">
        <v>389</v>
      </c>
      <c r="F374" s="1" t="s">
        <v>394</v>
      </c>
      <c r="G374" s="1" t="s">
        <v>394</v>
      </c>
      <c r="H374" s="1" t="s">
        <v>394</v>
      </c>
      <c r="I374" s="1" t="s">
        <v>394</v>
      </c>
      <c r="J374" s="1" t="s">
        <v>394</v>
      </c>
      <c r="K374" s="1" t="s">
        <v>394</v>
      </c>
      <c r="L374" s="1" t="s">
        <v>394</v>
      </c>
      <c r="M374" s="1" t="s">
        <v>394</v>
      </c>
      <c r="N374" s="1" t="s">
        <v>394</v>
      </c>
      <c r="O374" s="1" t="s">
        <v>394</v>
      </c>
      <c r="P374" s="1" t="s">
        <v>394</v>
      </c>
      <c r="Q374" s="1" t="s">
        <v>394</v>
      </c>
      <c r="R374" s="1" t="s">
        <v>394</v>
      </c>
      <c r="S374" s="1" t="s">
        <v>394</v>
      </c>
      <c r="T374" s="1" t="s">
        <v>394</v>
      </c>
      <c r="U374" s="1" t="s">
        <v>394</v>
      </c>
      <c r="V374" s="1" t="s">
        <v>394</v>
      </c>
      <c r="W374" s="1" t="s">
        <v>394</v>
      </c>
      <c r="X374" s="1" t="s">
        <v>394</v>
      </c>
      <c r="Y374" s="1" t="s">
        <v>394</v>
      </c>
    </row>
    <row r="375">
      <c r="A375" s="1" t="s">
        <v>458</v>
      </c>
    </row>
    <row r="377">
      <c r="A377" s="1" t="s">
        <v>459</v>
      </c>
      <c r="B377" s="39" t="s">
        <v>460</v>
      </c>
    </row>
    <row r="378">
      <c r="A378" s="1" t="s">
        <v>461</v>
      </c>
    </row>
    <row r="379">
      <c r="A379" s="1" t="s">
        <v>462</v>
      </c>
    </row>
    <row r="380">
      <c r="A380" s="1" t="s">
        <v>463</v>
      </c>
    </row>
    <row r="381">
      <c r="A381" s="1" t="s">
        <v>464</v>
      </c>
    </row>
    <row r="383">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c r="A384" s="41" t="s">
        <v>465</v>
      </c>
      <c r="G384" s="41" t="s">
        <v>466</v>
      </c>
    </row>
    <row r="385">
      <c r="A385" s="1" t="s">
        <v>436</v>
      </c>
      <c r="G385" s="1" t="s">
        <v>467</v>
      </c>
    </row>
    <row r="387">
      <c r="A387" s="1" t="s">
        <v>468</v>
      </c>
      <c r="G387" s="1" t="s">
        <v>469</v>
      </c>
    </row>
    <row r="388">
      <c r="A388" s="1" t="s">
        <v>470</v>
      </c>
      <c r="D388" s="1" t="s">
        <v>471</v>
      </c>
      <c r="G388" s="1" t="s">
        <v>472</v>
      </c>
    </row>
    <row r="389">
      <c r="A389" s="21" t="s">
        <v>272</v>
      </c>
      <c r="B389" s="22">
        <v>4.6</v>
      </c>
      <c r="C389" s="22">
        <f t="shared" ref="C389:C395" si="6">B389*24*1.1</f>
        <v>121.44</v>
      </c>
      <c r="D389" s="1" t="s">
        <v>433</v>
      </c>
      <c r="G389" s="1" t="s">
        <v>473</v>
      </c>
    </row>
    <row r="390">
      <c r="A390" s="21" t="s">
        <v>330</v>
      </c>
      <c r="B390" s="22">
        <v>10.0</v>
      </c>
      <c r="C390" s="22">
        <f t="shared" si="6"/>
        <v>264</v>
      </c>
      <c r="D390" s="1" t="s">
        <v>433</v>
      </c>
      <c r="G390" s="1" t="s">
        <v>474</v>
      </c>
    </row>
    <row r="391">
      <c r="A391" s="21" t="s">
        <v>331</v>
      </c>
      <c r="B391" s="22">
        <v>1.0</v>
      </c>
      <c r="C391" s="22">
        <f t="shared" si="6"/>
        <v>26.4</v>
      </c>
      <c r="D391" s="1" t="s">
        <v>433</v>
      </c>
      <c r="G391" s="1" t="s">
        <v>475</v>
      </c>
    </row>
    <row r="392">
      <c r="A392" s="21" t="s">
        <v>332</v>
      </c>
      <c r="B392" s="22">
        <v>1.0</v>
      </c>
      <c r="C392" s="22">
        <f t="shared" si="6"/>
        <v>26.4</v>
      </c>
      <c r="D392" s="1" t="s">
        <v>433</v>
      </c>
    </row>
    <row r="393">
      <c r="A393" s="21" t="s">
        <v>333</v>
      </c>
      <c r="B393" s="22">
        <v>1.0</v>
      </c>
      <c r="C393" s="22">
        <f t="shared" si="6"/>
        <v>26.4</v>
      </c>
      <c r="D393" s="1" t="s">
        <v>433</v>
      </c>
    </row>
    <row r="394">
      <c r="A394" s="21" t="s">
        <v>334</v>
      </c>
      <c r="B394" s="22">
        <v>1.0</v>
      </c>
      <c r="C394" s="22">
        <f t="shared" si="6"/>
        <v>26.4</v>
      </c>
      <c r="D394" s="1" t="s">
        <v>433</v>
      </c>
    </row>
    <row r="395">
      <c r="A395" s="21" t="s">
        <v>335</v>
      </c>
      <c r="B395" s="22">
        <v>0.4</v>
      </c>
      <c r="C395" s="22">
        <f t="shared" si="6"/>
        <v>10.56</v>
      </c>
      <c r="D395" s="1" t="s">
        <v>433</v>
      </c>
    </row>
    <row r="396">
      <c r="A396" s="21" t="s">
        <v>280</v>
      </c>
      <c r="B396" s="22">
        <v>1.0</v>
      </c>
      <c r="C396" s="23"/>
    </row>
    <row r="398">
      <c r="A398" s="1" t="s">
        <v>476</v>
      </c>
    </row>
  </sheetData>
  <hyperlinks>
    <hyperlink r:id="rId1" ref="A176"/>
    <hyperlink r:id="rId2" ref="A291"/>
    <hyperlink r:id="rId3" ref="A351"/>
    <hyperlink r:id="rId4" ref="B377"/>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477</v>
      </c>
      <c r="B1" s="1"/>
      <c r="C1" s="1"/>
    </row>
    <row r="2">
      <c r="A2" s="41"/>
      <c r="B2" s="1"/>
      <c r="C2" s="1"/>
    </row>
    <row r="3">
      <c r="A3" s="41" t="s">
        <v>478</v>
      </c>
      <c r="B3" s="1" t="s">
        <v>479</v>
      </c>
      <c r="C3" s="1" t="s">
        <v>394</v>
      </c>
    </row>
    <row r="4">
      <c r="B4" s="1" t="s">
        <v>480</v>
      </c>
      <c r="C4" s="1">
        <v>1.0</v>
      </c>
      <c r="D4" s="1">
        <v>2.0</v>
      </c>
      <c r="E4" s="1">
        <v>3.0</v>
      </c>
      <c r="F4" s="1">
        <v>4.0</v>
      </c>
      <c r="G4" s="1">
        <v>5.0</v>
      </c>
      <c r="H4" s="1">
        <v>6.0</v>
      </c>
      <c r="I4" s="1">
        <v>7.0</v>
      </c>
      <c r="J4" s="1">
        <v>8.0</v>
      </c>
      <c r="K4" s="1">
        <v>9.0</v>
      </c>
      <c r="L4" s="1">
        <v>10.0</v>
      </c>
      <c r="N4" s="1" t="s">
        <v>481</v>
      </c>
    </row>
    <row r="5">
      <c r="A5" s="42" t="s">
        <v>482</v>
      </c>
      <c r="B5" s="1" t="s">
        <v>483</v>
      </c>
      <c r="C5" s="42" t="s">
        <v>484</v>
      </c>
      <c r="D5" s="42" t="s">
        <v>485</v>
      </c>
      <c r="E5" s="42" t="s">
        <v>486</v>
      </c>
      <c r="F5" s="42" t="s">
        <v>487</v>
      </c>
      <c r="G5" s="42" t="s">
        <v>488</v>
      </c>
      <c r="H5" s="42" t="s">
        <v>489</v>
      </c>
      <c r="I5" s="42" t="s">
        <v>490</v>
      </c>
      <c r="J5" s="42" t="s">
        <v>491</v>
      </c>
      <c r="K5" s="42" t="s">
        <v>492</v>
      </c>
      <c r="L5" s="42" t="s">
        <v>493</v>
      </c>
      <c r="M5" s="1" t="s">
        <v>494</v>
      </c>
      <c r="N5" s="43" t="s">
        <v>301</v>
      </c>
      <c r="O5" s="44" t="s">
        <v>300</v>
      </c>
      <c r="P5" s="44" t="s">
        <v>299</v>
      </c>
      <c r="Q5" s="45" t="s">
        <v>495</v>
      </c>
      <c r="R5" s="45" t="s">
        <v>496</v>
      </c>
      <c r="S5" s="46"/>
      <c r="T5" s="46"/>
      <c r="U5" s="46"/>
      <c r="V5" s="46"/>
      <c r="W5" s="46"/>
      <c r="X5" s="46"/>
      <c r="Y5" s="46"/>
      <c r="Z5" s="46"/>
      <c r="AA5" s="46"/>
      <c r="AB5" s="46"/>
      <c r="AC5" s="46"/>
      <c r="AD5" s="47"/>
    </row>
    <row r="6">
      <c r="A6" s="48" t="s">
        <v>497</v>
      </c>
      <c r="B6" s="1" t="s">
        <v>480</v>
      </c>
      <c r="C6" s="1">
        <v>11.0</v>
      </c>
      <c r="D6" s="1">
        <v>12.0</v>
      </c>
      <c r="E6" s="1">
        <v>13.0</v>
      </c>
      <c r="F6" s="1">
        <v>14.0</v>
      </c>
      <c r="G6" s="1">
        <v>15.0</v>
      </c>
      <c r="H6" s="1">
        <v>16.0</v>
      </c>
      <c r="I6" s="1">
        <v>17.0</v>
      </c>
      <c r="J6" s="1">
        <v>18.0</v>
      </c>
      <c r="K6" s="1">
        <v>19.0</v>
      </c>
      <c r="L6" s="1">
        <v>20.0</v>
      </c>
      <c r="N6" s="49" t="s">
        <v>498</v>
      </c>
      <c r="O6" s="50" t="s">
        <v>499</v>
      </c>
      <c r="P6" s="50" t="s">
        <v>500</v>
      </c>
      <c r="AD6" s="51"/>
    </row>
    <row r="7">
      <c r="B7" s="1" t="s">
        <v>483</v>
      </c>
      <c r="C7" s="42" t="s">
        <v>501</v>
      </c>
      <c r="D7" s="42" t="s">
        <v>502</v>
      </c>
      <c r="E7" s="42" t="s">
        <v>503</v>
      </c>
      <c r="F7" s="42" t="s">
        <v>504</v>
      </c>
      <c r="G7" s="42" t="s">
        <v>505</v>
      </c>
      <c r="H7" s="42" t="s">
        <v>506</v>
      </c>
      <c r="I7" s="42" t="s">
        <v>507</v>
      </c>
      <c r="J7" s="42" t="s">
        <v>508</v>
      </c>
      <c r="K7" s="42" t="s">
        <v>25</v>
      </c>
      <c r="L7" s="42" t="s">
        <v>509</v>
      </c>
      <c r="N7" s="52" t="s">
        <v>510</v>
      </c>
      <c r="O7" s="53" t="s">
        <v>511</v>
      </c>
      <c r="P7" s="53" t="s">
        <v>512</v>
      </c>
      <c r="Q7" s="53" t="s">
        <v>513</v>
      </c>
      <c r="AD7" s="51"/>
    </row>
    <row r="8">
      <c r="B8" s="1" t="s">
        <v>480</v>
      </c>
      <c r="C8" s="1">
        <v>21.0</v>
      </c>
      <c r="D8" s="1">
        <v>22.0</v>
      </c>
      <c r="E8" s="1">
        <v>23.0</v>
      </c>
      <c r="F8" s="1">
        <v>24.0</v>
      </c>
      <c r="G8" s="1">
        <v>25.0</v>
      </c>
      <c r="H8" s="1">
        <v>26.0</v>
      </c>
      <c r="I8" s="1">
        <v>27.0</v>
      </c>
      <c r="J8" s="1">
        <v>28.0</v>
      </c>
      <c r="K8" s="1">
        <v>29.0</v>
      </c>
      <c r="L8" s="1">
        <v>30.0</v>
      </c>
      <c r="N8" s="49" t="s">
        <v>514</v>
      </c>
      <c r="O8" s="50" t="s">
        <v>515</v>
      </c>
      <c r="P8" s="50" t="s">
        <v>516</v>
      </c>
      <c r="Q8" s="50" t="s">
        <v>517</v>
      </c>
      <c r="R8" s="50" t="s">
        <v>221</v>
      </c>
      <c r="S8" s="50" t="s">
        <v>518</v>
      </c>
      <c r="T8" s="50" t="s">
        <v>519</v>
      </c>
      <c r="U8" s="50" t="s">
        <v>222</v>
      </c>
      <c r="V8" s="50" t="s">
        <v>223</v>
      </c>
      <c r="W8" s="50" t="s">
        <v>520</v>
      </c>
      <c r="X8" s="50" t="s">
        <v>521</v>
      </c>
      <c r="Y8" s="50" t="s">
        <v>522</v>
      </c>
      <c r="Z8" s="50" t="s">
        <v>315</v>
      </c>
      <c r="AA8" s="50" t="s">
        <v>316</v>
      </c>
      <c r="AB8" s="50" t="s">
        <v>523</v>
      </c>
      <c r="AC8" s="54" t="s">
        <v>524</v>
      </c>
      <c r="AD8" s="50" t="s">
        <v>525</v>
      </c>
    </row>
    <row r="9">
      <c r="B9" s="1" t="s">
        <v>483</v>
      </c>
      <c r="C9" s="42" t="s">
        <v>526</v>
      </c>
      <c r="D9" s="42" t="s">
        <v>527</v>
      </c>
      <c r="E9" s="42" t="s">
        <v>528</v>
      </c>
      <c r="F9" s="42" t="s">
        <v>529</v>
      </c>
      <c r="G9" s="42" t="s">
        <v>530</v>
      </c>
      <c r="H9" s="42" t="s">
        <v>531</v>
      </c>
      <c r="I9" s="42" t="s">
        <v>532</v>
      </c>
      <c r="J9" s="42" t="s">
        <v>533</v>
      </c>
      <c r="K9" s="42" t="s">
        <v>534</v>
      </c>
      <c r="L9" s="42" t="s">
        <v>535</v>
      </c>
      <c r="N9" s="55" t="s">
        <v>536</v>
      </c>
      <c r="O9" s="56" t="s">
        <v>537</v>
      </c>
      <c r="P9" s="56" t="s">
        <v>538</v>
      </c>
      <c r="Q9" s="56" t="s">
        <v>539</v>
      </c>
      <c r="R9" s="56" t="s">
        <v>540</v>
      </c>
      <c r="AD9" s="51"/>
    </row>
    <row r="10">
      <c r="B10" s="1" t="s">
        <v>480</v>
      </c>
      <c r="C10" s="1">
        <v>31.0</v>
      </c>
      <c r="D10" s="1">
        <v>32.0</v>
      </c>
      <c r="E10" s="1">
        <v>33.0</v>
      </c>
      <c r="F10" s="1">
        <v>34.0</v>
      </c>
      <c r="G10" s="1">
        <v>35.0</v>
      </c>
      <c r="H10" s="1">
        <v>36.0</v>
      </c>
      <c r="I10" s="1">
        <v>37.0</v>
      </c>
      <c r="J10" s="1">
        <v>38.0</v>
      </c>
      <c r="K10" s="1">
        <v>39.0</v>
      </c>
      <c r="L10" s="1">
        <v>40.0</v>
      </c>
      <c r="N10" s="49" t="s">
        <v>541</v>
      </c>
      <c r="O10" s="56" t="s">
        <v>542</v>
      </c>
      <c r="P10" s="56" t="s">
        <v>543</v>
      </c>
      <c r="AD10" s="51"/>
    </row>
    <row r="11">
      <c r="B11" s="1" t="s">
        <v>483</v>
      </c>
      <c r="C11" s="42" t="s">
        <v>544</v>
      </c>
      <c r="D11" s="42" t="s">
        <v>545</v>
      </c>
      <c r="E11" s="42" t="s">
        <v>546</v>
      </c>
      <c r="F11" s="42" t="s">
        <v>547</v>
      </c>
      <c r="G11" s="42" t="s">
        <v>548</v>
      </c>
      <c r="H11" s="42" t="s">
        <v>549</v>
      </c>
      <c r="I11" s="42" t="s">
        <v>550</v>
      </c>
      <c r="J11" s="42" t="s">
        <v>551</v>
      </c>
      <c r="K11" s="42" t="s">
        <v>552</v>
      </c>
      <c r="L11" s="42" t="s">
        <v>553</v>
      </c>
      <c r="N11" s="49" t="s">
        <v>554</v>
      </c>
      <c r="O11" s="50" t="s">
        <v>555</v>
      </c>
      <c r="P11" s="50" t="s">
        <v>556</v>
      </c>
      <c r="Q11" s="50" t="s">
        <v>557</v>
      </c>
      <c r="AD11" s="51"/>
    </row>
    <row r="12">
      <c r="B12" s="1" t="s">
        <v>480</v>
      </c>
      <c r="C12" s="1">
        <v>41.0</v>
      </c>
      <c r="D12" s="1">
        <v>42.0</v>
      </c>
      <c r="E12" s="1">
        <v>43.0</v>
      </c>
      <c r="F12" s="1">
        <v>44.0</v>
      </c>
      <c r="G12" s="1">
        <v>45.0</v>
      </c>
      <c r="H12" s="1">
        <v>46.0</v>
      </c>
      <c r="I12" s="1">
        <v>47.0</v>
      </c>
      <c r="J12" s="1">
        <v>48.0</v>
      </c>
      <c r="K12" s="1">
        <v>49.0</v>
      </c>
      <c r="L12" s="1">
        <v>50.0</v>
      </c>
      <c r="N12" s="49" t="s">
        <v>558</v>
      </c>
      <c r="O12" s="50" t="s">
        <v>552</v>
      </c>
      <c r="AD12" s="51"/>
    </row>
    <row r="13">
      <c r="B13" s="1" t="s">
        <v>483</v>
      </c>
      <c r="C13" s="57" t="s">
        <v>559</v>
      </c>
      <c r="D13" s="57" t="s">
        <v>560</v>
      </c>
      <c r="E13" s="42" t="s">
        <v>561</v>
      </c>
      <c r="F13" s="42" t="s">
        <v>562</v>
      </c>
      <c r="G13" s="42" t="s">
        <v>563</v>
      </c>
      <c r="H13" s="42" t="s">
        <v>564</v>
      </c>
      <c r="I13" s="42" t="s">
        <v>565</v>
      </c>
      <c r="J13" s="42" t="s">
        <v>566</v>
      </c>
      <c r="K13" s="42" t="s">
        <v>567</v>
      </c>
      <c r="L13" s="57" t="s">
        <v>568</v>
      </c>
      <c r="N13" s="49" t="s">
        <v>569</v>
      </c>
      <c r="O13" s="50" t="s">
        <v>570</v>
      </c>
      <c r="P13" s="50" t="s">
        <v>571</v>
      </c>
      <c r="Q13" s="50" t="s">
        <v>572</v>
      </c>
      <c r="R13" s="50" t="s">
        <v>573</v>
      </c>
      <c r="S13" s="50" t="s">
        <v>574</v>
      </c>
      <c r="T13" s="50" t="s">
        <v>575</v>
      </c>
      <c r="U13" s="50" t="s">
        <v>576</v>
      </c>
      <c r="V13" s="50" t="s">
        <v>577</v>
      </c>
      <c r="W13" s="50" t="s">
        <v>578</v>
      </c>
      <c r="X13" s="58" t="s">
        <v>310</v>
      </c>
      <c r="Y13" s="50" t="s">
        <v>579</v>
      </c>
      <c r="AA13" s="50" t="s">
        <v>580</v>
      </c>
      <c r="AD13" s="51"/>
    </row>
    <row r="14">
      <c r="B14" s="1" t="s">
        <v>480</v>
      </c>
      <c r="C14" s="1">
        <v>51.0</v>
      </c>
      <c r="D14" s="1">
        <v>52.0</v>
      </c>
      <c r="E14" s="1">
        <v>53.0</v>
      </c>
      <c r="F14" s="1">
        <v>54.0</v>
      </c>
      <c r="G14" s="1">
        <v>55.0</v>
      </c>
      <c r="H14" s="1">
        <v>56.0</v>
      </c>
      <c r="I14" s="1">
        <v>57.0</v>
      </c>
      <c r="J14" s="1">
        <v>58.0</v>
      </c>
      <c r="K14" s="1">
        <v>59.0</v>
      </c>
      <c r="L14" s="1">
        <v>60.0</v>
      </c>
      <c r="N14" s="52" t="s">
        <v>581</v>
      </c>
      <c r="O14" s="53" t="s">
        <v>582</v>
      </c>
      <c r="P14" s="53" t="s">
        <v>583</v>
      </c>
      <c r="Q14" s="53" t="s">
        <v>584</v>
      </c>
      <c r="R14" s="53" t="s">
        <v>585</v>
      </c>
      <c r="S14" s="53" t="s">
        <v>586</v>
      </c>
      <c r="T14" s="53" t="s">
        <v>587</v>
      </c>
      <c r="U14" s="53" t="s">
        <v>588</v>
      </c>
      <c r="AD14" s="51"/>
    </row>
    <row r="15">
      <c r="B15" s="1" t="s">
        <v>483</v>
      </c>
      <c r="C15" s="42" t="s">
        <v>589</v>
      </c>
      <c r="D15" s="42" t="s">
        <v>97</v>
      </c>
      <c r="E15" s="42" t="s">
        <v>590</v>
      </c>
      <c r="F15" s="42" t="s">
        <v>591</v>
      </c>
      <c r="G15" s="42" t="s">
        <v>592</v>
      </c>
      <c r="H15" s="42" t="s">
        <v>593</v>
      </c>
      <c r="I15" s="42" t="s">
        <v>594</v>
      </c>
      <c r="J15" s="42" t="s">
        <v>595</v>
      </c>
      <c r="K15" s="42" t="s">
        <v>596</v>
      </c>
      <c r="L15" s="42" t="s">
        <v>597</v>
      </c>
      <c r="N15" s="59" t="s">
        <v>308</v>
      </c>
      <c r="O15" s="58" t="s">
        <v>309</v>
      </c>
      <c r="P15" s="50" t="s">
        <v>598</v>
      </c>
      <c r="Q15" s="50" t="s">
        <v>599</v>
      </c>
      <c r="R15" s="50" t="s">
        <v>600</v>
      </c>
      <c r="S15" s="50" t="s">
        <v>601</v>
      </c>
      <c r="T15" s="50" t="s">
        <v>602</v>
      </c>
      <c r="U15" s="50" t="s">
        <v>603</v>
      </c>
      <c r="V15" s="50" t="s">
        <v>604</v>
      </c>
      <c r="W15" s="50" t="s">
        <v>605</v>
      </c>
      <c r="X15" s="50" t="s">
        <v>606</v>
      </c>
      <c r="Y15" s="50" t="s">
        <v>607</v>
      </c>
      <c r="Z15" s="50" t="s">
        <v>608</v>
      </c>
      <c r="AA15" s="50"/>
      <c r="AD15" s="51"/>
    </row>
    <row r="16">
      <c r="B16" s="1" t="s">
        <v>480</v>
      </c>
      <c r="C16" s="1">
        <v>61.0</v>
      </c>
      <c r="D16" s="1">
        <v>62.0</v>
      </c>
      <c r="E16" s="1">
        <v>63.0</v>
      </c>
      <c r="F16" s="1">
        <v>64.0</v>
      </c>
      <c r="G16" s="1">
        <v>65.0</v>
      </c>
      <c r="H16" s="1">
        <v>66.0</v>
      </c>
      <c r="I16" s="1">
        <v>67.0</v>
      </c>
      <c r="J16" s="1">
        <v>68.0</v>
      </c>
      <c r="K16" s="1">
        <v>69.0</v>
      </c>
      <c r="L16" s="1">
        <v>70.0</v>
      </c>
      <c r="N16" s="49" t="s">
        <v>313</v>
      </c>
      <c r="O16" s="50" t="s">
        <v>311</v>
      </c>
      <c r="P16" s="50" t="s">
        <v>312</v>
      </c>
      <c r="Q16" s="50" t="s">
        <v>609</v>
      </c>
      <c r="R16" s="50" t="s">
        <v>610</v>
      </c>
      <c r="S16" s="50" t="s">
        <v>611</v>
      </c>
      <c r="T16" s="50" t="s">
        <v>612</v>
      </c>
      <c r="U16" s="50" t="s">
        <v>613</v>
      </c>
      <c r="V16" s="50" t="s">
        <v>614</v>
      </c>
      <c r="AD16" s="51"/>
    </row>
    <row r="17">
      <c r="B17" s="1" t="s">
        <v>483</v>
      </c>
      <c r="C17" s="42" t="s">
        <v>98</v>
      </c>
      <c r="D17" s="42" t="s">
        <v>96</v>
      </c>
      <c r="E17" s="42" t="s">
        <v>94</v>
      </c>
      <c r="F17" s="42" t="s">
        <v>95</v>
      </c>
      <c r="G17" s="42" t="s">
        <v>615</v>
      </c>
      <c r="H17" s="42" t="s">
        <v>616</v>
      </c>
      <c r="I17" s="42" t="s">
        <v>617</v>
      </c>
      <c r="J17" s="42" t="s">
        <v>618</v>
      </c>
      <c r="K17" s="42" t="s">
        <v>619</v>
      </c>
      <c r="L17" s="42" t="s">
        <v>620</v>
      </c>
      <c r="N17" s="49" t="s">
        <v>621</v>
      </c>
      <c r="O17" s="50" t="s">
        <v>622</v>
      </c>
      <c r="P17" s="50" t="s">
        <v>623</v>
      </c>
      <c r="Q17" s="50" t="s">
        <v>624</v>
      </c>
      <c r="R17" s="50" t="s">
        <v>625</v>
      </c>
      <c r="S17" s="50" t="s">
        <v>626</v>
      </c>
      <c r="T17" s="50" t="s">
        <v>627</v>
      </c>
      <c r="U17" s="50" t="s">
        <v>628</v>
      </c>
      <c r="V17" s="50" t="s">
        <v>629</v>
      </c>
      <c r="W17" s="50" t="s">
        <v>630</v>
      </c>
      <c r="Y17" s="50" t="s">
        <v>314</v>
      </c>
      <c r="AD17" s="51"/>
    </row>
    <row r="18">
      <c r="B18" s="1" t="s">
        <v>480</v>
      </c>
      <c r="C18" s="1">
        <v>71.0</v>
      </c>
      <c r="D18" s="1">
        <v>72.0</v>
      </c>
      <c r="E18" s="1">
        <v>73.0</v>
      </c>
      <c r="F18" s="1">
        <v>74.0</v>
      </c>
      <c r="G18" s="1">
        <v>75.0</v>
      </c>
      <c r="H18" s="1">
        <v>76.0</v>
      </c>
      <c r="I18" s="1">
        <v>77.0</v>
      </c>
      <c r="J18" s="1">
        <v>78.0</v>
      </c>
      <c r="K18" s="1">
        <v>79.0</v>
      </c>
      <c r="L18" s="1">
        <v>80.0</v>
      </c>
      <c r="N18" s="60" t="s">
        <v>631</v>
      </c>
      <c r="O18" s="61" t="s">
        <v>632</v>
      </c>
      <c r="P18" s="61" t="s">
        <v>633</v>
      </c>
      <c r="Q18" s="61" t="s">
        <v>634</v>
      </c>
      <c r="R18" s="62"/>
      <c r="S18" s="62"/>
      <c r="T18" s="62"/>
      <c r="U18" s="62"/>
      <c r="V18" s="62"/>
      <c r="W18" s="62"/>
      <c r="X18" s="62"/>
      <c r="Y18" s="62"/>
      <c r="Z18" s="62"/>
      <c r="AA18" s="62"/>
      <c r="AB18" s="62"/>
      <c r="AC18" s="62"/>
      <c r="AD18" s="63"/>
    </row>
    <row r="19">
      <c r="B19" s="1" t="s">
        <v>483</v>
      </c>
      <c r="C19" s="42" t="s">
        <v>635</v>
      </c>
      <c r="D19" s="57" t="s">
        <v>636</v>
      </c>
      <c r="E19" s="57" t="s">
        <v>637</v>
      </c>
      <c r="F19" s="42" t="s">
        <v>638</v>
      </c>
      <c r="G19" s="57" t="s">
        <v>639</v>
      </c>
      <c r="H19" s="57" t="s">
        <v>640</v>
      </c>
      <c r="I19" s="57" t="s">
        <v>641</v>
      </c>
      <c r="J19" s="42" t="s">
        <v>642</v>
      </c>
      <c r="K19" s="42" t="s">
        <v>643</v>
      </c>
      <c r="L19" s="42" t="s">
        <v>644</v>
      </c>
      <c r="M19" s="1" t="s">
        <v>645</v>
      </c>
      <c r="N19" s="43" t="s">
        <v>646</v>
      </c>
      <c r="O19" s="44" t="s">
        <v>647</v>
      </c>
      <c r="P19" s="44" t="s">
        <v>648</v>
      </c>
      <c r="Q19" s="44" t="s">
        <v>649</v>
      </c>
      <c r="R19" s="44" t="s">
        <v>650</v>
      </c>
      <c r="S19" s="44" t="s">
        <v>651</v>
      </c>
      <c r="T19" s="44" t="s">
        <v>652</v>
      </c>
      <c r="U19" s="44" t="s">
        <v>653</v>
      </c>
      <c r="V19" s="44" t="s">
        <v>654</v>
      </c>
      <c r="W19" s="46"/>
      <c r="X19" s="46"/>
      <c r="Y19" s="46"/>
      <c r="Z19" s="46"/>
      <c r="AA19" s="46"/>
      <c r="AB19" s="46"/>
      <c r="AC19" s="46"/>
      <c r="AD19" s="47"/>
    </row>
    <row r="20">
      <c r="B20" s="1" t="s">
        <v>480</v>
      </c>
      <c r="C20" s="1">
        <v>81.0</v>
      </c>
      <c r="D20" s="1">
        <v>82.0</v>
      </c>
      <c r="E20" s="1">
        <v>83.0</v>
      </c>
      <c r="F20" s="1">
        <v>84.0</v>
      </c>
      <c r="G20" s="1">
        <v>85.0</v>
      </c>
      <c r="H20" s="1">
        <v>86.0</v>
      </c>
      <c r="I20" s="1">
        <v>87.0</v>
      </c>
      <c r="J20" s="1">
        <v>88.0</v>
      </c>
      <c r="K20" s="1">
        <v>89.0</v>
      </c>
      <c r="L20" s="1">
        <v>90.0</v>
      </c>
      <c r="N20" s="52" t="s">
        <v>655</v>
      </c>
      <c r="O20" s="53" t="s">
        <v>656</v>
      </c>
      <c r="P20" s="53" t="s">
        <v>657</v>
      </c>
      <c r="Q20" s="53" t="s">
        <v>658</v>
      </c>
      <c r="R20" s="53" t="s">
        <v>659</v>
      </c>
      <c r="S20" s="53" t="s">
        <v>660</v>
      </c>
      <c r="T20" s="53" t="s">
        <v>661</v>
      </c>
      <c r="U20" s="53" t="s">
        <v>662</v>
      </c>
      <c r="V20" s="53" t="s">
        <v>663</v>
      </c>
      <c r="W20" s="53" t="s">
        <v>664</v>
      </c>
      <c r="X20" s="53" t="s">
        <v>665</v>
      </c>
      <c r="Y20" s="53" t="s">
        <v>666</v>
      </c>
      <c r="Z20" s="53" t="s">
        <v>667</v>
      </c>
      <c r="AA20" s="53" t="s">
        <v>668</v>
      </c>
      <c r="AB20" s="50"/>
      <c r="AC20" s="50"/>
      <c r="AD20" s="54"/>
    </row>
    <row r="21">
      <c r="B21" s="1" t="s">
        <v>483</v>
      </c>
      <c r="C21" s="42" t="s">
        <v>669</v>
      </c>
      <c r="D21" s="42" t="s">
        <v>670</v>
      </c>
      <c r="E21" s="42" t="s">
        <v>671</v>
      </c>
      <c r="F21" s="42" t="s">
        <v>672</v>
      </c>
      <c r="G21" s="42" t="s">
        <v>673</v>
      </c>
      <c r="H21" s="57" t="s">
        <v>674</v>
      </c>
      <c r="I21" s="57" t="s">
        <v>675</v>
      </c>
      <c r="J21" s="42" t="s">
        <v>676</v>
      </c>
      <c r="K21" s="57" t="s">
        <v>677</v>
      </c>
      <c r="L21" s="42" t="s">
        <v>678</v>
      </c>
      <c r="N21" s="49" t="s">
        <v>679</v>
      </c>
      <c r="O21" s="50" t="s">
        <v>680</v>
      </c>
      <c r="P21" s="50" t="s">
        <v>681</v>
      </c>
      <c r="Q21" s="50" t="s">
        <v>682</v>
      </c>
      <c r="R21" s="50" t="s">
        <v>683</v>
      </c>
      <c r="S21" s="50" t="s">
        <v>684</v>
      </c>
      <c r="T21" s="50" t="s">
        <v>685</v>
      </c>
      <c r="U21" s="50" t="s">
        <v>686</v>
      </c>
      <c r="V21" s="50" t="s">
        <v>687</v>
      </c>
      <c r="W21" s="50" t="s">
        <v>688</v>
      </c>
      <c r="X21" s="50" t="s">
        <v>689</v>
      </c>
      <c r="Y21" s="50" t="s">
        <v>690</v>
      </c>
      <c r="Z21" s="50" t="s">
        <v>691</v>
      </c>
      <c r="AA21" s="50" t="s">
        <v>692</v>
      </c>
      <c r="AB21" s="50" t="s">
        <v>693</v>
      </c>
      <c r="AC21" s="50"/>
      <c r="AD21" s="54"/>
    </row>
    <row r="22">
      <c r="B22" s="1" t="s">
        <v>480</v>
      </c>
      <c r="C22" s="1">
        <v>91.0</v>
      </c>
      <c r="D22" s="1">
        <v>92.0</v>
      </c>
      <c r="E22" s="1">
        <v>93.0</v>
      </c>
      <c r="F22" s="1">
        <v>94.0</v>
      </c>
      <c r="G22" s="1">
        <v>95.0</v>
      </c>
      <c r="H22" s="1">
        <v>96.0</v>
      </c>
      <c r="I22" s="1">
        <v>97.0</v>
      </c>
      <c r="J22" s="1">
        <v>98.0</v>
      </c>
      <c r="K22" s="1">
        <v>99.0</v>
      </c>
      <c r="L22" s="1">
        <v>100.0</v>
      </c>
      <c r="N22" s="49" t="s">
        <v>694</v>
      </c>
      <c r="O22" s="50" t="s">
        <v>695</v>
      </c>
      <c r="P22" s="50" t="s">
        <v>696</v>
      </c>
      <c r="Q22" s="50" t="s">
        <v>697</v>
      </c>
      <c r="R22" s="50" t="s">
        <v>698</v>
      </c>
      <c r="S22" s="50" t="s">
        <v>699</v>
      </c>
      <c r="T22" s="50" t="s">
        <v>700</v>
      </c>
      <c r="U22" s="50" t="s">
        <v>701</v>
      </c>
      <c r="V22" s="50" t="s">
        <v>702</v>
      </c>
      <c r="AD22" s="51"/>
    </row>
    <row r="23">
      <c r="B23" s="1" t="s">
        <v>483</v>
      </c>
      <c r="C23" s="42" t="s">
        <v>703</v>
      </c>
      <c r="D23" s="42" t="s">
        <v>704</v>
      </c>
      <c r="E23" s="1"/>
      <c r="F23" s="1"/>
      <c r="G23" s="1"/>
      <c r="H23" s="1"/>
      <c r="I23" s="1"/>
      <c r="J23" s="1"/>
      <c r="K23" s="1"/>
      <c r="L23" s="1"/>
      <c r="N23" s="49" t="s">
        <v>81</v>
      </c>
      <c r="O23" s="50" t="s">
        <v>82</v>
      </c>
      <c r="P23" s="50" t="s">
        <v>83</v>
      </c>
      <c r="Q23" s="50" t="s">
        <v>84</v>
      </c>
      <c r="R23" s="50" t="s">
        <v>85</v>
      </c>
      <c r="S23" s="50" t="s">
        <v>86</v>
      </c>
      <c r="T23" s="50" t="s">
        <v>87</v>
      </c>
      <c r="V23" s="50" t="s">
        <v>705</v>
      </c>
      <c r="AD23" s="51"/>
    </row>
    <row r="24">
      <c r="N24" s="49" t="s">
        <v>706</v>
      </c>
      <c r="O24" s="50" t="s">
        <v>707</v>
      </c>
      <c r="P24" s="50" t="s">
        <v>708</v>
      </c>
      <c r="Q24" s="50" t="s">
        <v>709</v>
      </c>
      <c r="R24" s="50" t="s">
        <v>710</v>
      </c>
      <c r="S24" s="50" t="s">
        <v>711</v>
      </c>
      <c r="T24" s="50" t="s">
        <v>712</v>
      </c>
      <c r="AD24" s="51"/>
    </row>
    <row r="25">
      <c r="A25" s="41" t="s">
        <v>713</v>
      </c>
      <c r="B25" s="1" t="s">
        <v>714</v>
      </c>
      <c r="C25" s="1" t="s">
        <v>394</v>
      </c>
      <c r="N25" s="49" t="s">
        <v>715</v>
      </c>
      <c r="O25" s="50" t="s">
        <v>716</v>
      </c>
      <c r="P25" s="50" t="s">
        <v>717</v>
      </c>
      <c r="Q25" s="50" t="s">
        <v>718</v>
      </c>
      <c r="AD25" s="51"/>
    </row>
    <row r="26">
      <c r="B26" s="1" t="s">
        <v>480</v>
      </c>
      <c r="C26" s="1">
        <v>1.0</v>
      </c>
      <c r="D26" s="1">
        <v>2.0</v>
      </c>
      <c r="E26" s="1">
        <v>3.0</v>
      </c>
      <c r="F26" s="1">
        <v>4.0</v>
      </c>
      <c r="G26" s="1">
        <v>5.0</v>
      </c>
      <c r="H26" s="1">
        <v>6.0</v>
      </c>
      <c r="I26" s="1">
        <v>7.0</v>
      </c>
      <c r="J26" s="1">
        <v>8.0</v>
      </c>
      <c r="K26" s="1">
        <v>9.0</v>
      </c>
      <c r="L26" s="1">
        <v>10.0</v>
      </c>
      <c r="N26" s="49" t="s">
        <v>719</v>
      </c>
      <c r="O26" s="50" t="s">
        <v>720</v>
      </c>
      <c r="P26" s="50" t="s">
        <v>721</v>
      </c>
      <c r="Q26" s="50" t="s">
        <v>722</v>
      </c>
      <c r="R26" s="50" t="s">
        <v>723</v>
      </c>
      <c r="S26" s="50" t="s">
        <v>724</v>
      </c>
      <c r="AD26" s="51"/>
    </row>
    <row r="27">
      <c r="A27" s="42" t="s">
        <v>482</v>
      </c>
      <c r="B27" s="1" t="s">
        <v>483</v>
      </c>
      <c r="C27" s="48" t="s">
        <v>301</v>
      </c>
      <c r="D27" s="48" t="s">
        <v>300</v>
      </c>
      <c r="E27" s="48" t="s">
        <v>299</v>
      </c>
      <c r="F27" s="64" t="s">
        <v>495</v>
      </c>
      <c r="G27" s="64" t="s">
        <v>496</v>
      </c>
      <c r="H27" s="48" t="s">
        <v>498</v>
      </c>
      <c r="I27" s="48" t="s">
        <v>499</v>
      </c>
      <c r="J27" s="48" t="s">
        <v>500</v>
      </c>
      <c r="K27" s="65" t="s">
        <v>510</v>
      </c>
      <c r="L27" s="65" t="s">
        <v>511</v>
      </c>
      <c r="N27" s="49" t="s">
        <v>725</v>
      </c>
      <c r="O27" s="50" t="s">
        <v>726</v>
      </c>
      <c r="AD27" s="51"/>
    </row>
    <row r="28">
      <c r="A28" s="48" t="s">
        <v>497</v>
      </c>
      <c r="B28" s="1" t="s">
        <v>480</v>
      </c>
      <c r="C28" s="1">
        <v>11.0</v>
      </c>
      <c r="D28" s="1">
        <v>12.0</v>
      </c>
      <c r="E28" s="1">
        <v>13.0</v>
      </c>
      <c r="F28" s="1">
        <v>14.0</v>
      </c>
      <c r="G28" s="1">
        <v>15.0</v>
      </c>
      <c r="H28" s="1">
        <v>16.0</v>
      </c>
      <c r="I28" s="1">
        <v>17.0</v>
      </c>
      <c r="J28" s="1">
        <v>18.0</v>
      </c>
      <c r="K28" s="1">
        <v>19.0</v>
      </c>
      <c r="L28" s="1">
        <v>20.0</v>
      </c>
      <c r="N28" s="52" t="s">
        <v>79</v>
      </c>
      <c r="O28" s="53" t="s">
        <v>216</v>
      </c>
      <c r="P28" s="53" t="s">
        <v>215</v>
      </c>
      <c r="Q28" s="53" t="s">
        <v>214</v>
      </c>
      <c r="AD28" s="51"/>
    </row>
    <row r="29">
      <c r="B29" s="1" t="s">
        <v>483</v>
      </c>
      <c r="C29" s="65" t="s">
        <v>512</v>
      </c>
      <c r="D29" s="65" t="s">
        <v>513</v>
      </c>
      <c r="E29" s="48" t="s">
        <v>514</v>
      </c>
      <c r="F29" s="48" t="s">
        <v>515</v>
      </c>
      <c r="G29" s="48" t="s">
        <v>516</v>
      </c>
      <c r="H29" s="48" t="s">
        <v>517</v>
      </c>
      <c r="I29" s="48" t="s">
        <v>221</v>
      </c>
      <c r="J29" s="48" t="s">
        <v>518</v>
      </c>
      <c r="K29" s="48" t="s">
        <v>519</v>
      </c>
      <c r="L29" s="48" t="s">
        <v>222</v>
      </c>
      <c r="N29" s="49" t="s">
        <v>73</v>
      </c>
      <c r="O29" s="50" t="s">
        <v>80</v>
      </c>
      <c r="P29" s="50" t="s">
        <v>91</v>
      </c>
      <c r="Q29" s="50" t="s">
        <v>219</v>
      </c>
      <c r="R29" s="50" t="s">
        <v>220</v>
      </c>
      <c r="S29" s="50" t="s">
        <v>218</v>
      </c>
      <c r="T29" s="50" t="s">
        <v>217</v>
      </c>
      <c r="U29" s="50" t="s">
        <v>88</v>
      </c>
      <c r="V29" s="50" t="s">
        <v>92</v>
      </c>
      <c r="W29" s="50" t="s">
        <v>89</v>
      </c>
      <c r="X29" s="50" t="s">
        <v>90</v>
      </c>
      <c r="AD29" s="51"/>
    </row>
    <row r="30">
      <c r="B30" s="1" t="s">
        <v>480</v>
      </c>
      <c r="C30" s="1">
        <v>21.0</v>
      </c>
      <c r="D30" s="1">
        <v>22.0</v>
      </c>
      <c r="E30" s="1">
        <v>23.0</v>
      </c>
      <c r="F30" s="1">
        <v>24.0</v>
      </c>
      <c r="G30" s="1">
        <v>25.0</v>
      </c>
      <c r="H30" s="1">
        <v>26.0</v>
      </c>
      <c r="I30" s="1">
        <v>27.0</v>
      </c>
      <c r="J30" s="1">
        <v>28.0</v>
      </c>
      <c r="K30" s="1">
        <v>29.0</v>
      </c>
      <c r="L30" s="1">
        <v>30.0</v>
      </c>
      <c r="N30" s="60" t="s">
        <v>727</v>
      </c>
      <c r="O30" s="61" t="s">
        <v>728</v>
      </c>
      <c r="P30" s="61" t="s">
        <v>729</v>
      </c>
      <c r="Q30" s="61" t="s">
        <v>730</v>
      </c>
      <c r="R30" s="61" t="s">
        <v>731</v>
      </c>
      <c r="S30" s="61" t="s">
        <v>732</v>
      </c>
      <c r="T30" s="61" t="s">
        <v>733</v>
      </c>
      <c r="U30" s="61" t="s">
        <v>734</v>
      </c>
      <c r="V30" s="61" t="s">
        <v>735</v>
      </c>
      <c r="W30" s="62"/>
      <c r="X30" s="62"/>
      <c r="Y30" s="62"/>
      <c r="Z30" s="62"/>
      <c r="AA30" s="62"/>
      <c r="AB30" s="62"/>
      <c r="AC30" s="62"/>
      <c r="AD30" s="63"/>
    </row>
    <row r="31">
      <c r="B31" s="1" t="s">
        <v>483</v>
      </c>
      <c r="C31" s="48" t="s">
        <v>223</v>
      </c>
      <c r="D31" s="48" t="s">
        <v>520</v>
      </c>
      <c r="E31" s="48" t="s">
        <v>521</v>
      </c>
      <c r="F31" s="48" t="s">
        <v>522</v>
      </c>
      <c r="G31" s="48" t="s">
        <v>315</v>
      </c>
      <c r="H31" s="48" t="s">
        <v>316</v>
      </c>
      <c r="I31" s="48" t="s">
        <v>523</v>
      </c>
      <c r="J31" s="48" t="s">
        <v>736</v>
      </c>
      <c r="K31" s="48" t="s">
        <v>536</v>
      </c>
      <c r="L31" s="48" t="s">
        <v>537</v>
      </c>
      <c r="M31" s="1" t="s">
        <v>737</v>
      </c>
      <c r="N31" s="43" t="s">
        <v>738</v>
      </c>
      <c r="O31" s="44" t="s">
        <v>739</v>
      </c>
      <c r="P31" s="44" t="s">
        <v>740</v>
      </c>
      <c r="Q31" s="46"/>
      <c r="R31" s="46"/>
      <c r="S31" s="46"/>
      <c r="T31" s="46"/>
      <c r="U31" s="46"/>
      <c r="V31" s="46"/>
      <c r="W31" s="46"/>
      <c r="X31" s="46"/>
      <c r="Y31" s="46"/>
      <c r="Z31" s="46"/>
      <c r="AA31" s="46"/>
      <c r="AB31" s="46"/>
      <c r="AC31" s="46"/>
      <c r="AD31" s="47"/>
    </row>
    <row r="32">
      <c r="B32" s="1" t="s">
        <v>480</v>
      </c>
      <c r="C32" s="1">
        <v>31.0</v>
      </c>
      <c r="D32" s="1">
        <v>32.0</v>
      </c>
      <c r="E32" s="1">
        <v>33.0</v>
      </c>
      <c r="F32" s="1">
        <v>34.0</v>
      </c>
      <c r="G32" s="1">
        <v>35.0</v>
      </c>
      <c r="H32" s="1">
        <v>36.0</v>
      </c>
      <c r="I32" s="1">
        <v>37.0</v>
      </c>
      <c r="J32" s="1">
        <v>38.0</v>
      </c>
      <c r="K32" s="1">
        <v>39.0</v>
      </c>
      <c r="L32" s="1">
        <v>40.0</v>
      </c>
      <c r="N32" s="49" t="s">
        <v>741</v>
      </c>
      <c r="O32" s="50" t="s">
        <v>742</v>
      </c>
      <c r="AD32" s="51"/>
    </row>
    <row r="33">
      <c r="B33" s="1" t="s">
        <v>483</v>
      </c>
      <c r="C33" s="48" t="s">
        <v>538</v>
      </c>
      <c r="D33" s="48" t="s">
        <v>539</v>
      </c>
      <c r="E33" s="48" t="s">
        <v>540</v>
      </c>
      <c r="F33" s="48" t="s">
        <v>541</v>
      </c>
      <c r="G33" s="48" t="s">
        <v>542</v>
      </c>
      <c r="H33" s="48" t="s">
        <v>543</v>
      </c>
      <c r="I33" s="48" t="s">
        <v>557</v>
      </c>
      <c r="J33" s="48" t="s">
        <v>554</v>
      </c>
      <c r="K33" s="48" t="s">
        <v>555</v>
      </c>
      <c r="L33" s="48" t="s">
        <v>556</v>
      </c>
      <c r="N33" s="49" t="s">
        <v>74</v>
      </c>
      <c r="O33" s="50" t="s">
        <v>54</v>
      </c>
      <c r="P33" s="50" t="s">
        <v>75</v>
      </c>
      <c r="Q33" s="50" t="s">
        <v>55</v>
      </c>
      <c r="R33" s="50" t="s">
        <v>56</v>
      </c>
      <c r="S33" s="50" t="s">
        <v>76</v>
      </c>
      <c r="T33" s="50" t="s">
        <v>77</v>
      </c>
      <c r="U33" s="50" t="s">
        <v>78</v>
      </c>
      <c r="V33" s="50" t="s">
        <v>743</v>
      </c>
      <c r="W33" s="50" t="s">
        <v>744</v>
      </c>
      <c r="X33" s="50" t="s">
        <v>745</v>
      </c>
      <c r="Y33" s="50" t="s">
        <v>746</v>
      </c>
      <c r="AD33" s="51"/>
    </row>
    <row r="34">
      <c r="B34" s="1" t="s">
        <v>480</v>
      </c>
      <c r="C34" s="1">
        <v>41.0</v>
      </c>
      <c r="D34" s="1">
        <v>42.0</v>
      </c>
      <c r="E34" s="1">
        <v>43.0</v>
      </c>
      <c r="F34" s="1">
        <v>44.0</v>
      </c>
      <c r="G34" s="1">
        <v>45.0</v>
      </c>
      <c r="H34" s="1">
        <v>46.0</v>
      </c>
      <c r="I34" s="1">
        <v>47.0</v>
      </c>
      <c r="J34" s="1">
        <v>48.0</v>
      </c>
      <c r="K34" s="1">
        <v>49.0</v>
      </c>
      <c r="L34" s="1">
        <v>50.0</v>
      </c>
      <c r="N34" s="49" t="s">
        <v>747</v>
      </c>
      <c r="O34" s="50" t="s">
        <v>748</v>
      </c>
      <c r="AD34" s="51"/>
    </row>
    <row r="35">
      <c r="B35" s="1" t="s">
        <v>483</v>
      </c>
      <c r="C35" s="48" t="s">
        <v>552</v>
      </c>
      <c r="D35" s="48" t="s">
        <v>558</v>
      </c>
      <c r="E35" s="48" t="s">
        <v>580</v>
      </c>
      <c r="F35" s="48" t="s">
        <v>573</v>
      </c>
      <c r="G35" s="48" t="s">
        <v>574</v>
      </c>
      <c r="H35" s="48" t="s">
        <v>575</v>
      </c>
      <c r="I35" s="48" t="s">
        <v>569</v>
      </c>
      <c r="J35" s="48" t="s">
        <v>570</v>
      </c>
      <c r="K35" s="48" t="s">
        <v>571</v>
      </c>
      <c r="L35" s="48" t="s">
        <v>576</v>
      </c>
      <c r="N35" s="52" t="s">
        <v>749</v>
      </c>
      <c r="O35" s="53" t="s">
        <v>750</v>
      </c>
      <c r="P35" s="53" t="s">
        <v>751</v>
      </c>
      <c r="Q35" s="53" t="s">
        <v>752</v>
      </c>
      <c r="R35" s="53" t="s">
        <v>753</v>
      </c>
      <c r="S35" s="53" t="s">
        <v>754</v>
      </c>
      <c r="T35" s="53" t="s">
        <v>755</v>
      </c>
      <c r="U35" s="53" t="s">
        <v>756</v>
      </c>
      <c r="V35" s="53" t="s">
        <v>757</v>
      </c>
      <c r="W35" s="53" t="s">
        <v>758</v>
      </c>
      <c r="AD35" s="51"/>
    </row>
    <row r="36">
      <c r="B36" s="1" t="s">
        <v>480</v>
      </c>
      <c r="C36" s="1">
        <v>51.0</v>
      </c>
      <c r="D36" s="1">
        <v>52.0</v>
      </c>
      <c r="E36" s="1">
        <v>53.0</v>
      </c>
      <c r="F36" s="1">
        <v>54.0</v>
      </c>
      <c r="G36" s="1">
        <v>55.0</v>
      </c>
      <c r="H36" s="1">
        <v>56.0</v>
      </c>
      <c r="I36" s="1">
        <v>57.0</v>
      </c>
      <c r="J36" s="1">
        <v>58.0</v>
      </c>
      <c r="K36" s="1">
        <v>59.0</v>
      </c>
      <c r="L36" s="1">
        <v>60.0</v>
      </c>
      <c r="N36" s="49" t="s">
        <v>759</v>
      </c>
      <c r="O36" s="50" t="s">
        <v>760</v>
      </c>
      <c r="P36" s="50" t="s">
        <v>761</v>
      </c>
      <c r="Q36" s="50" t="s">
        <v>762</v>
      </c>
      <c r="R36" s="50" t="s">
        <v>763</v>
      </c>
      <c r="S36" s="50" t="s">
        <v>764</v>
      </c>
      <c r="T36" s="50" t="s">
        <v>765</v>
      </c>
      <c r="U36" s="50" t="s">
        <v>766</v>
      </c>
      <c r="V36" s="50" t="s">
        <v>767</v>
      </c>
      <c r="W36" s="50" t="s">
        <v>768</v>
      </c>
      <c r="AD36" s="51"/>
    </row>
    <row r="37">
      <c r="B37" s="1" t="s">
        <v>483</v>
      </c>
      <c r="C37" s="48" t="s">
        <v>577</v>
      </c>
      <c r="D37" s="48" t="s">
        <v>578</v>
      </c>
      <c r="E37" s="48" t="s">
        <v>310</v>
      </c>
      <c r="F37" s="48" t="s">
        <v>579</v>
      </c>
      <c r="G37" s="48" t="s">
        <v>572</v>
      </c>
      <c r="H37" s="65" t="s">
        <v>583</v>
      </c>
      <c r="I37" s="65" t="s">
        <v>584</v>
      </c>
      <c r="J37" s="65" t="s">
        <v>581</v>
      </c>
      <c r="K37" s="65" t="s">
        <v>585</v>
      </c>
      <c r="L37" s="65" t="s">
        <v>582</v>
      </c>
      <c r="N37" s="49" t="s">
        <v>307</v>
      </c>
      <c r="O37" s="50" t="s">
        <v>29</v>
      </c>
      <c r="P37" s="50" t="s">
        <v>37</v>
      </c>
      <c r="Q37" s="50" t="s">
        <v>36</v>
      </c>
      <c r="R37" s="50" t="s">
        <v>40</v>
      </c>
      <c r="S37" s="50" t="s">
        <v>41</v>
      </c>
      <c r="T37" s="50" t="s">
        <v>38</v>
      </c>
      <c r="AD37" s="51"/>
    </row>
    <row r="38">
      <c r="B38" s="1" t="s">
        <v>480</v>
      </c>
      <c r="C38" s="1">
        <v>61.0</v>
      </c>
      <c r="D38" s="1">
        <v>62.0</v>
      </c>
      <c r="E38" s="1">
        <v>63.0</v>
      </c>
      <c r="F38" s="1">
        <v>64.0</v>
      </c>
      <c r="G38" s="1">
        <v>65.0</v>
      </c>
      <c r="H38" s="1">
        <v>66.0</v>
      </c>
      <c r="I38" s="1">
        <v>67.0</v>
      </c>
      <c r="J38" s="1">
        <v>68.0</v>
      </c>
      <c r="K38" s="1">
        <v>69.0</v>
      </c>
      <c r="L38" s="1">
        <v>70.0</v>
      </c>
      <c r="N38" s="49" t="s">
        <v>769</v>
      </c>
      <c r="O38" s="50" t="s">
        <v>770</v>
      </c>
      <c r="AD38" s="51"/>
    </row>
    <row r="39">
      <c r="B39" s="1" t="s">
        <v>483</v>
      </c>
      <c r="C39" s="65" t="s">
        <v>587</v>
      </c>
      <c r="D39" s="65" t="s">
        <v>588</v>
      </c>
      <c r="E39" s="65" t="s">
        <v>586</v>
      </c>
      <c r="F39" s="65" t="s">
        <v>309</v>
      </c>
      <c r="G39" s="48" t="s">
        <v>308</v>
      </c>
      <c r="H39" s="48" t="s">
        <v>598</v>
      </c>
      <c r="I39" s="48" t="s">
        <v>599</v>
      </c>
      <c r="J39" s="48" t="s">
        <v>600</v>
      </c>
      <c r="K39" s="48" t="s">
        <v>601</v>
      </c>
      <c r="L39" s="48" t="s">
        <v>602</v>
      </c>
      <c r="N39" s="52" t="s">
        <v>771</v>
      </c>
      <c r="O39" s="53" t="s">
        <v>772</v>
      </c>
      <c r="AD39" s="51"/>
    </row>
    <row r="40">
      <c r="B40" s="1" t="s">
        <v>480</v>
      </c>
      <c r="C40" s="1">
        <v>71.0</v>
      </c>
      <c r="D40" s="1">
        <v>72.0</v>
      </c>
      <c r="E40" s="1">
        <v>73.0</v>
      </c>
      <c r="F40" s="1">
        <v>74.0</v>
      </c>
      <c r="G40" s="1">
        <v>75.0</v>
      </c>
      <c r="H40" s="1">
        <v>76.0</v>
      </c>
      <c r="I40" s="1">
        <v>77.0</v>
      </c>
      <c r="J40" s="1">
        <v>78.0</v>
      </c>
      <c r="K40" s="1">
        <v>79.0</v>
      </c>
      <c r="L40" s="1">
        <v>80.0</v>
      </c>
      <c r="N40" s="49" t="s">
        <v>298</v>
      </c>
      <c r="O40" s="50" t="s">
        <v>34</v>
      </c>
      <c r="P40" s="50" t="s">
        <v>35</v>
      </c>
      <c r="Q40" s="50" t="s">
        <v>28</v>
      </c>
      <c r="R40" s="50" t="s">
        <v>39</v>
      </c>
      <c r="S40" s="50" t="s">
        <v>30</v>
      </c>
      <c r="T40" s="50" t="s">
        <v>32</v>
      </c>
      <c r="U40" s="50" t="s">
        <v>31</v>
      </c>
      <c r="V40" s="50" t="s">
        <v>33</v>
      </c>
      <c r="AD40" s="51"/>
    </row>
    <row r="41">
      <c r="B41" s="1" t="s">
        <v>483</v>
      </c>
      <c r="C41" s="48" t="s">
        <v>603</v>
      </c>
      <c r="D41" s="48" t="s">
        <v>604</v>
      </c>
      <c r="E41" s="48" t="s">
        <v>605</v>
      </c>
      <c r="F41" s="48" t="s">
        <v>606</v>
      </c>
      <c r="G41" s="48" t="s">
        <v>607</v>
      </c>
      <c r="H41" s="48" t="s">
        <v>608</v>
      </c>
      <c r="I41" s="48" t="s">
        <v>313</v>
      </c>
      <c r="J41" s="48" t="s">
        <v>311</v>
      </c>
      <c r="K41" s="48" t="s">
        <v>312</v>
      </c>
      <c r="L41" s="48" t="s">
        <v>609</v>
      </c>
      <c r="N41" s="49" t="s">
        <v>26</v>
      </c>
      <c r="O41" s="50" t="s">
        <v>27</v>
      </c>
      <c r="P41" s="58" t="s">
        <v>773</v>
      </c>
      <c r="Q41" s="58" t="s">
        <v>774</v>
      </c>
      <c r="R41" s="50" t="s">
        <v>775</v>
      </c>
      <c r="S41" s="50" t="s">
        <v>776</v>
      </c>
      <c r="T41" s="50" t="s">
        <v>777</v>
      </c>
      <c r="AD41" s="51"/>
    </row>
    <row r="42">
      <c r="B42" s="1" t="s">
        <v>480</v>
      </c>
      <c r="C42" s="1">
        <v>81.0</v>
      </c>
      <c r="D42" s="1">
        <v>82.0</v>
      </c>
      <c r="E42" s="1">
        <v>83.0</v>
      </c>
      <c r="F42" s="1">
        <v>84.0</v>
      </c>
      <c r="G42" s="1">
        <v>85.0</v>
      </c>
      <c r="H42" s="1">
        <v>86.0</v>
      </c>
      <c r="I42" s="1">
        <v>87.0</v>
      </c>
      <c r="J42" s="1">
        <v>88.0</v>
      </c>
      <c r="K42" s="1">
        <v>89.0</v>
      </c>
      <c r="L42" s="1">
        <v>90.0</v>
      </c>
      <c r="N42" s="49" t="s">
        <v>778</v>
      </c>
      <c r="O42" s="50" t="s">
        <v>779</v>
      </c>
      <c r="P42" s="50" t="s">
        <v>780</v>
      </c>
      <c r="Q42" s="50" t="s">
        <v>781</v>
      </c>
      <c r="R42" s="50" t="s">
        <v>782</v>
      </c>
      <c r="AD42" s="51"/>
    </row>
    <row r="43">
      <c r="B43" s="1" t="s">
        <v>483</v>
      </c>
      <c r="C43" s="48" t="s">
        <v>610</v>
      </c>
      <c r="D43" s="48" t="s">
        <v>611</v>
      </c>
      <c r="E43" s="48" t="s">
        <v>613</v>
      </c>
      <c r="F43" s="48" t="s">
        <v>612</v>
      </c>
      <c r="G43" s="48" t="s">
        <v>614</v>
      </c>
      <c r="H43" s="48" t="s">
        <v>621</v>
      </c>
      <c r="I43" s="48" t="s">
        <v>622</v>
      </c>
      <c r="J43" s="48" t="s">
        <v>623</v>
      </c>
      <c r="K43" s="48" t="s">
        <v>624</v>
      </c>
      <c r="L43" s="48" t="s">
        <v>625</v>
      </c>
      <c r="N43" s="49" t="s">
        <v>783</v>
      </c>
      <c r="O43" s="50" t="s">
        <v>784</v>
      </c>
      <c r="Q43" s="50" t="s">
        <v>785</v>
      </c>
      <c r="S43" s="50" t="s">
        <v>786</v>
      </c>
      <c r="AD43" s="51"/>
    </row>
    <row r="44">
      <c r="B44" s="1" t="s">
        <v>480</v>
      </c>
      <c r="C44" s="1">
        <v>91.0</v>
      </c>
      <c r="D44" s="1">
        <v>92.0</v>
      </c>
      <c r="E44" s="1">
        <v>93.0</v>
      </c>
      <c r="F44" s="1">
        <v>94.0</v>
      </c>
      <c r="G44" s="1">
        <v>95.0</v>
      </c>
      <c r="H44" s="1">
        <v>96.0</v>
      </c>
      <c r="I44" s="1">
        <v>97.0</v>
      </c>
      <c r="J44" s="1">
        <v>98.0</v>
      </c>
      <c r="K44" s="1">
        <v>99.0</v>
      </c>
      <c r="L44" s="1">
        <v>100.0</v>
      </c>
      <c r="N44" s="49" t="s">
        <v>787</v>
      </c>
      <c r="O44" s="50" t="s">
        <v>788</v>
      </c>
      <c r="P44" s="50" t="s">
        <v>789</v>
      </c>
      <c r="Q44" s="50" t="s">
        <v>790</v>
      </c>
      <c r="AD44" s="51"/>
    </row>
    <row r="45">
      <c r="B45" s="1" t="s">
        <v>483</v>
      </c>
      <c r="C45" s="48" t="s">
        <v>626</v>
      </c>
      <c r="D45" s="48" t="s">
        <v>627</v>
      </c>
      <c r="E45" s="48" t="s">
        <v>628</v>
      </c>
      <c r="F45" s="48" t="s">
        <v>630</v>
      </c>
      <c r="G45" s="48" t="s">
        <v>630</v>
      </c>
      <c r="H45" s="48" t="s">
        <v>314</v>
      </c>
      <c r="I45" s="48" t="s">
        <v>631</v>
      </c>
      <c r="J45" s="48" t="s">
        <v>632</v>
      </c>
      <c r="K45" s="48" t="s">
        <v>633</v>
      </c>
      <c r="L45" s="48" t="s">
        <v>634</v>
      </c>
      <c r="N45" s="49" t="s">
        <v>791</v>
      </c>
      <c r="O45" s="50" t="s">
        <v>792</v>
      </c>
      <c r="P45" s="50" t="s">
        <v>793</v>
      </c>
      <c r="AD45" s="51"/>
    </row>
    <row r="46">
      <c r="N46" s="52" t="s">
        <v>794</v>
      </c>
      <c r="O46" s="53" t="s">
        <v>795</v>
      </c>
      <c r="P46" s="50" t="s">
        <v>796</v>
      </c>
      <c r="Q46" s="50" t="s">
        <v>797</v>
      </c>
      <c r="R46" s="50" t="s">
        <v>798</v>
      </c>
      <c r="S46" s="50" t="s">
        <v>306</v>
      </c>
      <c r="T46" s="53" t="s">
        <v>305</v>
      </c>
      <c r="AD46" s="51"/>
    </row>
    <row r="47">
      <c r="A47" s="41" t="s">
        <v>799</v>
      </c>
      <c r="B47" s="1" t="s">
        <v>714</v>
      </c>
      <c r="N47" s="60" t="s">
        <v>800</v>
      </c>
      <c r="O47" s="61" t="s">
        <v>801</v>
      </c>
      <c r="P47" s="61" t="s">
        <v>802</v>
      </c>
      <c r="Q47" s="61" t="s">
        <v>803</v>
      </c>
      <c r="R47" s="61" t="s">
        <v>804</v>
      </c>
      <c r="S47" s="61" t="s">
        <v>805</v>
      </c>
      <c r="T47" s="61" t="s">
        <v>806</v>
      </c>
      <c r="U47" s="61" t="s">
        <v>807</v>
      </c>
      <c r="V47" s="61" t="s">
        <v>808</v>
      </c>
      <c r="W47" s="61" t="s">
        <v>809</v>
      </c>
      <c r="X47" s="61" t="s">
        <v>810</v>
      </c>
      <c r="Y47" s="61" t="s">
        <v>811</v>
      </c>
      <c r="Z47" s="61" t="s">
        <v>812</v>
      </c>
      <c r="AA47" s="62"/>
      <c r="AB47" s="62"/>
      <c r="AC47" s="62"/>
      <c r="AD47" s="63"/>
    </row>
    <row r="48">
      <c r="B48" s="1" t="s">
        <v>480</v>
      </c>
      <c r="C48" s="1">
        <v>1.0</v>
      </c>
      <c r="D48" s="1">
        <v>2.0</v>
      </c>
      <c r="E48" s="1">
        <v>3.0</v>
      </c>
      <c r="F48" s="1">
        <v>4.0</v>
      </c>
      <c r="G48" s="1">
        <v>5.0</v>
      </c>
      <c r="H48" s="1">
        <v>6.0</v>
      </c>
      <c r="I48" s="1">
        <v>7.0</v>
      </c>
      <c r="J48" s="1">
        <v>8.0</v>
      </c>
      <c r="K48" s="1">
        <v>9.0</v>
      </c>
      <c r="L48" s="1">
        <v>10.0</v>
      </c>
      <c r="M48" s="1" t="s">
        <v>813</v>
      </c>
      <c r="N48" s="43" t="s">
        <v>814</v>
      </c>
      <c r="O48" s="44" t="s">
        <v>815</v>
      </c>
      <c r="P48" s="44" t="s">
        <v>816</v>
      </c>
      <c r="Q48" s="44" t="s">
        <v>817</v>
      </c>
      <c r="R48" s="44" t="s">
        <v>818</v>
      </c>
      <c r="S48" s="46"/>
      <c r="T48" s="46"/>
      <c r="U48" s="46"/>
      <c r="V48" s="46"/>
      <c r="W48" s="46"/>
      <c r="X48" s="46"/>
      <c r="Y48" s="46"/>
      <c r="Z48" s="46"/>
      <c r="AA48" s="46"/>
      <c r="AB48" s="46"/>
      <c r="AC48" s="46"/>
      <c r="AD48" s="47"/>
    </row>
    <row r="49">
      <c r="A49" s="42" t="s">
        <v>482</v>
      </c>
      <c r="B49" s="1" t="s">
        <v>483</v>
      </c>
      <c r="C49" s="48" t="s">
        <v>646</v>
      </c>
      <c r="D49" s="48" t="s">
        <v>647</v>
      </c>
      <c r="E49" s="48" t="s">
        <v>648</v>
      </c>
      <c r="F49" s="48" t="s">
        <v>649</v>
      </c>
      <c r="G49" s="48" t="s">
        <v>650</v>
      </c>
      <c r="H49" s="48" t="s">
        <v>651</v>
      </c>
      <c r="I49" s="48" t="s">
        <v>652</v>
      </c>
      <c r="J49" s="48" t="s">
        <v>653</v>
      </c>
      <c r="K49" s="48" t="s">
        <v>654</v>
      </c>
      <c r="L49" s="65" t="s">
        <v>655</v>
      </c>
      <c r="N49" s="49" t="s">
        <v>224</v>
      </c>
      <c r="O49" s="50" t="s">
        <v>225</v>
      </c>
      <c r="P49" s="50" t="s">
        <v>226</v>
      </c>
      <c r="Q49" s="50" t="s">
        <v>227</v>
      </c>
      <c r="R49" s="50" t="s">
        <v>228</v>
      </c>
      <c r="AD49" s="51"/>
    </row>
    <row r="50">
      <c r="A50" s="48" t="s">
        <v>497</v>
      </c>
      <c r="B50" s="1" t="s">
        <v>480</v>
      </c>
      <c r="C50" s="1">
        <v>11.0</v>
      </c>
      <c r="D50" s="1">
        <v>12.0</v>
      </c>
      <c r="E50" s="1">
        <v>13.0</v>
      </c>
      <c r="F50" s="1">
        <v>14.0</v>
      </c>
      <c r="G50" s="1">
        <v>15.0</v>
      </c>
      <c r="H50" s="1">
        <v>16.0</v>
      </c>
      <c r="I50" s="1">
        <v>17.0</v>
      </c>
      <c r="J50" s="1">
        <v>18.0</v>
      </c>
      <c r="K50" s="1">
        <v>19.0</v>
      </c>
      <c r="L50" s="1">
        <v>20.0</v>
      </c>
      <c r="N50" s="49" t="s">
        <v>819</v>
      </c>
      <c r="O50" s="50" t="s">
        <v>820</v>
      </c>
      <c r="P50" s="50" t="s">
        <v>821</v>
      </c>
      <c r="AD50" s="51"/>
    </row>
    <row r="51">
      <c r="B51" s="1" t="s">
        <v>483</v>
      </c>
      <c r="C51" s="65" t="s">
        <v>656</v>
      </c>
      <c r="D51" s="65" t="s">
        <v>657</v>
      </c>
      <c r="E51" s="65" t="s">
        <v>658</v>
      </c>
      <c r="F51" s="65" t="s">
        <v>659</v>
      </c>
      <c r="G51" s="65" t="s">
        <v>660</v>
      </c>
      <c r="H51" s="65" t="s">
        <v>661</v>
      </c>
      <c r="I51" s="65" t="s">
        <v>662</v>
      </c>
      <c r="J51" s="65" t="s">
        <v>663</v>
      </c>
      <c r="K51" s="65" t="s">
        <v>664</v>
      </c>
      <c r="L51" s="65" t="s">
        <v>665</v>
      </c>
      <c r="N51" s="49" t="s">
        <v>822</v>
      </c>
      <c r="O51" s="50" t="s">
        <v>823</v>
      </c>
      <c r="P51" s="50" t="s">
        <v>824</v>
      </c>
      <c r="AD51" s="51"/>
    </row>
    <row r="52">
      <c r="B52" s="1" t="s">
        <v>480</v>
      </c>
      <c r="C52" s="1">
        <v>21.0</v>
      </c>
      <c r="D52" s="1">
        <v>22.0</v>
      </c>
      <c r="E52" s="1">
        <v>23.0</v>
      </c>
      <c r="F52" s="1">
        <v>24.0</v>
      </c>
      <c r="G52" s="1">
        <v>25.0</v>
      </c>
      <c r="H52" s="1">
        <v>26.0</v>
      </c>
      <c r="I52" s="1">
        <v>27.0</v>
      </c>
      <c r="J52" s="1">
        <v>28.0</v>
      </c>
      <c r="K52" s="1">
        <v>29.0</v>
      </c>
      <c r="L52" s="1">
        <v>30.0</v>
      </c>
      <c r="N52" s="59" t="s">
        <v>825</v>
      </c>
      <c r="O52" s="58" t="s">
        <v>826</v>
      </c>
      <c r="AD52" s="51"/>
    </row>
    <row r="53">
      <c r="B53" s="1" t="s">
        <v>483</v>
      </c>
      <c r="C53" s="65" t="s">
        <v>666</v>
      </c>
      <c r="D53" s="65" t="s">
        <v>667</v>
      </c>
      <c r="E53" s="65" t="s">
        <v>668</v>
      </c>
      <c r="F53" s="48" t="s">
        <v>679</v>
      </c>
      <c r="G53" s="48" t="s">
        <v>680</v>
      </c>
      <c r="H53" s="48" t="s">
        <v>681</v>
      </c>
      <c r="I53" s="48" t="s">
        <v>682</v>
      </c>
      <c r="J53" s="48" t="s">
        <v>683</v>
      </c>
      <c r="K53" s="48" t="s">
        <v>684</v>
      </c>
      <c r="L53" s="48" t="s">
        <v>685</v>
      </c>
      <c r="N53" s="52" t="s">
        <v>827</v>
      </c>
      <c r="O53" s="53" t="s">
        <v>828</v>
      </c>
      <c r="P53" s="53" t="s">
        <v>829</v>
      </c>
      <c r="AD53" s="51"/>
    </row>
    <row r="54">
      <c r="B54" s="1" t="s">
        <v>480</v>
      </c>
      <c r="C54" s="1">
        <v>31.0</v>
      </c>
      <c r="D54" s="1">
        <v>32.0</v>
      </c>
      <c r="E54" s="1">
        <v>33.0</v>
      </c>
      <c r="F54" s="1">
        <v>34.0</v>
      </c>
      <c r="G54" s="1">
        <v>35.0</v>
      </c>
      <c r="H54" s="1">
        <v>36.0</v>
      </c>
      <c r="I54" s="1">
        <v>37.0</v>
      </c>
      <c r="J54" s="1">
        <v>38.0</v>
      </c>
      <c r="K54" s="1">
        <v>39.0</v>
      </c>
      <c r="L54" s="1">
        <v>40.0</v>
      </c>
      <c r="N54" s="49" t="s">
        <v>830</v>
      </c>
      <c r="O54" s="50" t="s">
        <v>831</v>
      </c>
      <c r="P54" s="50" t="s">
        <v>832</v>
      </c>
      <c r="Q54" s="50" t="s">
        <v>833</v>
      </c>
      <c r="R54" s="50" t="s">
        <v>834</v>
      </c>
      <c r="S54" s="50" t="s">
        <v>835</v>
      </c>
      <c r="T54" s="50" t="s">
        <v>836</v>
      </c>
      <c r="U54" s="50" t="s">
        <v>837</v>
      </c>
      <c r="AD54" s="51"/>
    </row>
    <row r="55">
      <c r="B55" s="1" t="s">
        <v>483</v>
      </c>
      <c r="C55" s="48" t="s">
        <v>686</v>
      </c>
      <c r="D55" s="48" t="s">
        <v>687</v>
      </c>
      <c r="E55" s="48" t="s">
        <v>688</v>
      </c>
      <c r="F55" s="48" t="s">
        <v>689</v>
      </c>
      <c r="G55" s="48" t="s">
        <v>690</v>
      </c>
      <c r="H55" s="48" t="s">
        <v>691</v>
      </c>
      <c r="I55" s="48" t="s">
        <v>692</v>
      </c>
      <c r="J55" s="48" t="s">
        <v>693</v>
      </c>
      <c r="K55" s="48" t="s">
        <v>694</v>
      </c>
      <c r="L55" s="48" t="s">
        <v>695</v>
      </c>
      <c r="N55" s="49" t="s">
        <v>42</v>
      </c>
      <c r="O55" s="50" t="s">
        <v>838</v>
      </c>
      <c r="P55" s="50" t="s">
        <v>43</v>
      </c>
      <c r="Q55" s="50" t="s">
        <v>839</v>
      </c>
      <c r="R55" s="50" t="s">
        <v>44</v>
      </c>
      <c r="S55" s="50" t="s">
        <v>297</v>
      </c>
      <c r="AD55" s="51"/>
    </row>
    <row r="56">
      <c r="B56" s="1" t="s">
        <v>480</v>
      </c>
      <c r="C56" s="1">
        <v>41.0</v>
      </c>
      <c r="D56" s="1">
        <v>42.0</v>
      </c>
      <c r="E56" s="1">
        <v>43.0</v>
      </c>
      <c r="F56" s="1">
        <v>44.0</v>
      </c>
      <c r="G56" s="1">
        <v>45.0</v>
      </c>
      <c r="H56" s="1">
        <v>46.0</v>
      </c>
      <c r="I56" s="1">
        <v>47.0</v>
      </c>
      <c r="J56" s="1">
        <v>48.0</v>
      </c>
      <c r="K56" s="1">
        <v>49.0</v>
      </c>
      <c r="L56" s="1">
        <v>50.0</v>
      </c>
      <c r="N56" s="49" t="s">
        <v>840</v>
      </c>
      <c r="O56" s="50" t="s">
        <v>841</v>
      </c>
      <c r="P56" s="50" t="s">
        <v>842</v>
      </c>
      <c r="R56" s="50" t="s">
        <v>229</v>
      </c>
      <c r="AD56" s="51"/>
    </row>
    <row r="57">
      <c r="B57" s="1" t="s">
        <v>483</v>
      </c>
      <c r="C57" s="48" t="s">
        <v>696</v>
      </c>
      <c r="D57" s="48" t="s">
        <v>697</v>
      </c>
      <c r="E57" s="48" t="s">
        <v>698</v>
      </c>
      <c r="F57" s="48" t="s">
        <v>843</v>
      </c>
      <c r="G57" s="48" t="s">
        <v>700</v>
      </c>
      <c r="H57" s="48" t="s">
        <v>701</v>
      </c>
      <c r="I57" s="48" t="s">
        <v>702</v>
      </c>
      <c r="J57" s="48" t="s">
        <v>81</v>
      </c>
      <c r="K57" s="48" t="s">
        <v>82</v>
      </c>
      <c r="L57" s="48" t="s">
        <v>83</v>
      </c>
      <c r="N57" s="49" t="s">
        <v>230</v>
      </c>
      <c r="O57" s="50" t="s">
        <v>231</v>
      </c>
      <c r="P57" s="50" t="s">
        <v>302</v>
      </c>
      <c r="Q57" s="50" t="s">
        <v>303</v>
      </c>
      <c r="R57" s="50" t="s">
        <v>304</v>
      </c>
      <c r="AD57" s="51"/>
    </row>
    <row r="58">
      <c r="B58" s="1" t="s">
        <v>480</v>
      </c>
      <c r="C58" s="1">
        <v>51.0</v>
      </c>
      <c r="D58" s="1">
        <v>52.0</v>
      </c>
      <c r="E58" s="1">
        <v>53.0</v>
      </c>
      <c r="F58" s="1">
        <v>54.0</v>
      </c>
      <c r="G58" s="1">
        <v>55.0</v>
      </c>
      <c r="H58" s="1">
        <v>56.0</v>
      </c>
      <c r="I58" s="1">
        <v>57.0</v>
      </c>
      <c r="J58" s="1">
        <v>58.0</v>
      </c>
      <c r="K58" s="1">
        <v>59.0</v>
      </c>
      <c r="L58" s="1">
        <v>60.0</v>
      </c>
      <c r="N58" s="49" t="s">
        <v>844</v>
      </c>
      <c r="O58" s="50" t="s">
        <v>845</v>
      </c>
      <c r="P58" s="50" t="s">
        <v>846</v>
      </c>
      <c r="AD58" s="51"/>
    </row>
    <row r="59">
      <c r="B59" s="1" t="s">
        <v>483</v>
      </c>
      <c r="C59" s="48" t="s">
        <v>84</v>
      </c>
      <c r="D59" s="48" t="s">
        <v>85</v>
      </c>
      <c r="E59" s="48" t="s">
        <v>86</v>
      </c>
      <c r="F59" s="48" t="s">
        <v>87</v>
      </c>
      <c r="G59" s="48" t="s">
        <v>705</v>
      </c>
      <c r="H59" s="48" t="s">
        <v>706</v>
      </c>
      <c r="I59" s="48" t="s">
        <v>707</v>
      </c>
      <c r="J59" s="48" t="s">
        <v>708</v>
      </c>
      <c r="K59" s="48" t="s">
        <v>709</v>
      </c>
      <c r="L59" s="48" t="s">
        <v>710</v>
      </c>
      <c r="N59" s="49" t="s">
        <v>847</v>
      </c>
      <c r="O59" s="50" t="s">
        <v>848</v>
      </c>
      <c r="P59" s="50" t="s">
        <v>849</v>
      </c>
      <c r="Q59" s="50" t="s">
        <v>850</v>
      </c>
      <c r="R59" s="50" t="s">
        <v>851</v>
      </c>
      <c r="S59" s="50" t="s">
        <v>852</v>
      </c>
      <c r="T59" s="50" t="s">
        <v>853</v>
      </c>
      <c r="V59" s="50" t="s">
        <v>854</v>
      </c>
      <c r="AD59" s="51"/>
    </row>
    <row r="60">
      <c r="B60" s="1" t="s">
        <v>480</v>
      </c>
      <c r="C60" s="1">
        <v>61.0</v>
      </c>
      <c r="D60" s="1">
        <v>62.0</v>
      </c>
      <c r="E60" s="1">
        <v>63.0</v>
      </c>
      <c r="F60" s="1">
        <v>64.0</v>
      </c>
      <c r="G60" s="1">
        <v>65.0</v>
      </c>
      <c r="H60" s="1">
        <v>66.0</v>
      </c>
      <c r="I60" s="1">
        <v>67.0</v>
      </c>
      <c r="J60" s="1">
        <v>68.0</v>
      </c>
      <c r="K60" s="1">
        <v>69.0</v>
      </c>
      <c r="L60" s="1">
        <v>70.0</v>
      </c>
      <c r="N60" s="49" t="s">
        <v>855</v>
      </c>
      <c r="O60" s="50" t="s">
        <v>856</v>
      </c>
      <c r="AD60" s="51"/>
    </row>
    <row r="61">
      <c r="B61" s="1" t="s">
        <v>483</v>
      </c>
      <c r="C61" s="48" t="s">
        <v>711</v>
      </c>
      <c r="D61" s="48" t="s">
        <v>712</v>
      </c>
      <c r="E61" s="48" t="s">
        <v>715</v>
      </c>
      <c r="F61" s="48" t="s">
        <v>716</v>
      </c>
      <c r="G61" s="48" t="s">
        <v>717</v>
      </c>
      <c r="H61" s="48" t="s">
        <v>718</v>
      </c>
      <c r="I61" s="48" t="s">
        <v>719</v>
      </c>
      <c r="J61" s="48" t="s">
        <v>720</v>
      </c>
      <c r="K61" s="48" t="s">
        <v>721</v>
      </c>
      <c r="L61" s="48" t="s">
        <v>722</v>
      </c>
      <c r="N61" s="52" t="s">
        <v>857</v>
      </c>
      <c r="AD61" s="51"/>
    </row>
    <row r="62">
      <c r="B62" s="1" t="s">
        <v>480</v>
      </c>
      <c r="C62" s="1">
        <v>71.0</v>
      </c>
      <c r="D62" s="1">
        <v>72.0</v>
      </c>
      <c r="E62" s="1">
        <v>73.0</v>
      </c>
      <c r="F62" s="1">
        <v>74.0</v>
      </c>
      <c r="G62" s="1">
        <v>75.0</v>
      </c>
      <c r="H62" s="1">
        <v>76.0</v>
      </c>
      <c r="I62" s="1">
        <v>77.0</v>
      </c>
      <c r="J62" s="1">
        <v>78.0</v>
      </c>
      <c r="K62" s="1">
        <v>79.0</v>
      </c>
      <c r="L62" s="1">
        <v>80.0</v>
      </c>
      <c r="N62" s="49" t="s">
        <v>858</v>
      </c>
      <c r="O62" s="50" t="s">
        <v>859</v>
      </c>
      <c r="P62" s="50" t="s">
        <v>860</v>
      </c>
      <c r="Q62" s="50" t="s">
        <v>861</v>
      </c>
      <c r="AD62" s="51"/>
    </row>
    <row r="63">
      <c r="B63" s="1" t="s">
        <v>483</v>
      </c>
      <c r="C63" s="48" t="s">
        <v>723</v>
      </c>
      <c r="D63" s="48" t="s">
        <v>724</v>
      </c>
      <c r="E63" s="48" t="s">
        <v>725</v>
      </c>
      <c r="F63" s="48" t="s">
        <v>726</v>
      </c>
      <c r="G63" s="65" t="s">
        <v>79</v>
      </c>
      <c r="H63" s="65" t="s">
        <v>216</v>
      </c>
      <c r="I63" s="65" t="s">
        <v>215</v>
      </c>
      <c r="J63" s="65" t="s">
        <v>214</v>
      </c>
      <c r="K63" s="48" t="s">
        <v>73</v>
      </c>
      <c r="L63" s="48" t="s">
        <v>80</v>
      </c>
      <c r="N63" s="49" t="s">
        <v>862</v>
      </c>
      <c r="O63" s="50" t="s">
        <v>863</v>
      </c>
      <c r="Q63" s="50" t="s">
        <v>864</v>
      </c>
      <c r="AD63" s="51"/>
    </row>
    <row r="64">
      <c r="B64" s="1" t="s">
        <v>480</v>
      </c>
      <c r="C64" s="1">
        <v>81.0</v>
      </c>
      <c r="D64" s="1">
        <v>82.0</v>
      </c>
      <c r="E64" s="1">
        <v>83.0</v>
      </c>
      <c r="F64" s="1">
        <v>84.0</v>
      </c>
      <c r="G64" s="1">
        <v>85.0</v>
      </c>
      <c r="H64" s="1">
        <v>86.0</v>
      </c>
      <c r="I64" s="1">
        <v>87.0</v>
      </c>
      <c r="J64" s="1">
        <v>88.0</v>
      </c>
      <c r="K64" s="1">
        <v>89.0</v>
      </c>
      <c r="L64" s="1">
        <v>90.0</v>
      </c>
      <c r="N64" s="49" t="s">
        <v>865</v>
      </c>
      <c r="O64" s="50" t="s">
        <v>866</v>
      </c>
      <c r="P64" s="50" t="s">
        <v>867</v>
      </c>
      <c r="AD64" s="51"/>
    </row>
    <row r="65">
      <c r="B65" s="1" t="s">
        <v>483</v>
      </c>
      <c r="C65" s="48" t="s">
        <v>91</v>
      </c>
      <c r="D65" s="48" t="s">
        <v>219</v>
      </c>
      <c r="E65" s="48" t="s">
        <v>220</v>
      </c>
      <c r="F65" s="48" t="s">
        <v>218</v>
      </c>
      <c r="G65" s="48" t="s">
        <v>217</v>
      </c>
      <c r="H65" s="48" t="s">
        <v>88</v>
      </c>
      <c r="I65" s="48" t="s">
        <v>92</v>
      </c>
      <c r="J65" s="48" t="s">
        <v>89</v>
      </c>
      <c r="K65" s="48" t="s">
        <v>90</v>
      </c>
      <c r="L65" s="48" t="s">
        <v>727</v>
      </c>
      <c r="N65" s="49" t="s">
        <v>868</v>
      </c>
      <c r="O65" s="50" t="s">
        <v>869</v>
      </c>
      <c r="Q65" s="50" t="s">
        <v>870</v>
      </c>
      <c r="AD65" s="51"/>
    </row>
    <row r="66">
      <c r="B66" s="1" t="s">
        <v>480</v>
      </c>
      <c r="C66" s="1">
        <v>91.0</v>
      </c>
      <c r="D66" s="1">
        <v>92.0</v>
      </c>
      <c r="E66" s="1">
        <v>93.0</v>
      </c>
      <c r="F66" s="1">
        <v>94.0</v>
      </c>
      <c r="G66" s="1">
        <v>95.0</v>
      </c>
      <c r="H66" s="1">
        <v>96.0</v>
      </c>
      <c r="I66" s="1">
        <v>97.0</v>
      </c>
      <c r="J66" s="1">
        <v>98.0</v>
      </c>
      <c r="K66" s="1">
        <v>99.0</v>
      </c>
      <c r="L66" s="1">
        <v>100.0</v>
      </c>
      <c r="N66" s="49" t="s">
        <v>871</v>
      </c>
      <c r="O66" s="50" t="s">
        <v>872</v>
      </c>
      <c r="P66" s="50" t="s">
        <v>873</v>
      </c>
      <c r="Q66" s="50" t="s">
        <v>874</v>
      </c>
      <c r="R66" s="50" t="s">
        <v>875</v>
      </c>
      <c r="T66" s="50" t="s">
        <v>876</v>
      </c>
      <c r="V66" s="50" t="s">
        <v>877</v>
      </c>
      <c r="AD66" s="51"/>
    </row>
    <row r="67">
      <c r="B67" s="1" t="s">
        <v>483</v>
      </c>
      <c r="C67" s="48" t="s">
        <v>728</v>
      </c>
      <c r="D67" s="48" t="s">
        <v>729</v>
      </c>
      <c r="E67" s="48" t="s">
        <v>730</v>
      </c>
      <c r="F67" s="48" t="s">
        <v>731</v>
      </c>
      <c r="G67" s="48" t="s">
        <v>732</v>
      </c>
      <c r="H67" s="48" t="s">
        <v>733</v>
      </c>
      <c r="I67" s="48" t="s">
        <v>734</v>
      </c>
      <c r="J67" s="48" t="s">
        <v>735</v>
      </c>
      <c r="K67" s="1"/>
      <c r="L67" s="1"/>
      <c r="N67" s="49" t="s">
        <v>878</v>
      </c>
      <c r="O67" s="50" t="s">
        <v>879</v>
      </c>
      <c r="P67" s="50" t="s">
        <v>880</v>
      </c>
      <c r="Q67" s="50" t="s">
        <v>881</v>
      </c>
      <c r="R67" s="50" t="s">
        <v>882</v>
      </c>
      <c r="T67" s="50" t="s">
        <v>883</v>
      </c>
      <c r="AD67" s="51"/>
    </row>
    <row r="68">
      <c r="N68" s="49" t="s">
        <v>884</v>
      </c>
      <c r="O68" s="50" t="s">
        <v>885</v>
      </c>
      <c r="P68" s="50" t="s">
        <v>886</v>
      </c>
      <c r="Q68" s="50" t="s">
        <v>887</v>
      </c>
      <c r="AD68" s="51"/>
    </row>
    <row r="69">
      <c r="A69" s="41" t="s">
        <v>888</v>
      </c>
      <c r="B69" s="1" t="s">
        <v>714</v>
      </c>
      <c r="N69" s="49" t="s">
        <v>889</v>
      </c>
      <c r="O69" s="50" t="s">
        <v>890</v>
      </c>
      <c r="P69" s="50" t="s">
        <v>891</v>
      </c>
      <c r="Q69" s="50" t="s">
        <v>892</v>
      </c>
      <c r="AD69" s="51"/>
    </row>
    <row r="70">
      <c r="B70" s="1" t="s">
        <v>480</v>
      </c>
      <c r="C70" s="1">
        <v>1.0</v>
      </c>
      <c r="D70" s="1">
        <v>2.0</v>
      </c>
      <c r="E70" s="1">
        <v>3.0</v>
      </c>
      <c r="F70" s="1">
        <v>4.0</v>
      </c>
      <c r="G70" s="1">
        <v>5.0</v>
      </c>
      <c r="H70" s="1">
        <v>6.0</v>
      </c>
      <c r="I70" s="1">
        <v>7.0</v>
      </c>
      <c r="J70" s="1">
        <v>8.0</v>
      </c>
      <c r="K70" s="1">
        <v>9.0</v>
      </c>
      <c r="L70" s="1">
        <v>10.0</v>
      </c>
      <c r="N70" s="49" t="s">
        <v>893</v>
      </c>
      <c r="O70" s="50" t="s">
        <v>894</v>
      </c>
      <c r="P70" s="50" t="s">
        <v>895</v>
      </c>
      <c r="AD70" s="51"/>
    </row>
    <row r="71">
      <c r="A71" s="66" t="s">
        <v>482</v>
      </c>
      <c r="B71" s="1" t="s">
        <v>483</v>
      </c>
      <c r="C71" s="48" t="s">
        <v>738</v>
      </c>
      <c r="D71" s="48" t="s">
        <v>739</v>
      </c>
      <c r="E71" s="48" t="s">
        <v>740</v>
      </c>
      <c r="F71" s="48" t="s">
        <v>741</v>
      </c>
      <c r="G71" s="48" t="s">
        <v>742</v>
      </c>
      <c r="H71" s="48" t="s">
        <v>74</v>
      </c>
      <c r="I71" s="48" t="s">
        <v>54</v>
      </c>
      <c r="J71" s="48" t="s">
        <v>75</v>
      </c>
      <c r="K71" s="48" t="s">
        <v>55</v>
      </c>
      <c r="L71" s="48" t="s">
        <v>56</v>
      </c>
      <c r="N71" s="49" t="s">
        <v>896</v>
      </c>
      <c r="AD71" s="51"/>
    </row>
    <row r="72">
      <c r="A72" s="50" t="s">
        <v>497</v>
      </c>
      <c r="B72" s="1" t="s">
        <v>480</v>
      </c>
      <c r="C72" s="1">
        <v>11.0</v>
      </c>
      <c r="D72" s="1">
        <v>12.0</v>
      </c>
      <c r="E72" s="1">
        <v>13.0</v>
      </c>
      <c r="F72" s="1">
        <v>14.0</v>
      </c>
      <c r="G72" s="1">
        <v>15.0</v>
      </c>
      <c r="H72" s="1">
        <v>16.0</v>
      </c>
      <c r="I72" s="1">
        <v>17.0</v>
      </c>
      <c r="J72" s="1">
        <v>18.0</v>
      </c>
      <c r="K72" s="1">
        <v>19.0</v>
      </c>
      <c r="L72" s="1">
        <v>20.0</v>
      </c>
      <c r="N72" s="60" t="s">
        <v>897</v>
      </c>
      <c r="O72" s="61" t="s">
        <v>898</v>
      </c>
      <c r="P72" s="61" t="s">
        <v>899</v>
      </c>
      <c r="Q72" s="61" t="s">
        <v>900</v>
      </c>
      <c r="R72" s="61" t="s">
        <v>901</v>
      </c>
      <c r="S72" s="62"/>
      <c r="T72" s="62"/>
      <c r="U72" s="62"/>
      <c r="V72" s="62"/>
      <c r="W72" s="62"/>
      <c r="X72" s="62"/>
      <c r="Y72" s="62"/>
      <c r="Z72" s="62"/>
      <c r="AA72" s="62"/>
      <c r="AB72" s="62"/>
      <c r="AC72" s="62"/>
      <c r="AD72" s="63"/>
    </row>
    <row r="73">
      <c r="B73" s="1" t="s">
        <v>483</v>
      </c>
      <c r="C73" s="48" t="s">
        <v>76</v>
      </c>
      <c r="D73" s="48" t="s">
        <v>77</v>
      </c>
      <c r="E73" s="48" t="s">
        <v>78</v>
      </c>
      <c r="F73" s="48" t="s">
        <v>743</v>
      </c>
      <c r="G73" s="48" t="s">
        <v>744</v>
      </c>
      <c r="H73" s="48" t="s">
        <v>745</v>
      </c>
      <c r="I73" s="48" t="s">
        <v>746</v>
      </c>
      <c r="J73" s="48" t="s">
        <v>747</v>
      </c>
      <c r="K73" s="48" t="s">
        <v>748</v>
      </c>
      <c r="L73" s="65" t="s">
        <v>749</v>
      </c>
      <c r="N73" s="50" t="s">
        <v>902</v>
      </c>
      <c r="O73" s="50" t="s">
        <v>903</v>
      </c>
      <c r="P73" s="50" t="s">
        <v>904</v>
      </c>
    </row>
    <row r="74">
      <c r="B74" s="1" t="s">
        <v>480</v>
      </c>
      <c r="C74" s="1">
        <v>21.0</v>
      </c>
      <c r="D74" s="1">
        <v>22.0</v>
      </c>
      <c r="E74" s="1">
        <v>23.0</v>
      </c>
      <c r="F74" s="1">
        <v>24.0</v>
      </c>
      <c r="G74" s="1">
        <v>25.0</v>
      </c>
      <c r="H74" s="1">
        <v>26.0</v>
      </c>
      <c r="I74" s="1">
        <v>27.0</v>
      </c>
      <c r="J74" s="1">
        <v>28.0</v>
      </c>
      <c r="K74" s="1">
        <v>29.0</v>
      </c>
      <c r="L74" s="1">
        <v>30.0</v>
      </c>
      <c r="N74" s="50" t="s">
        <v>905</v>
      </c>
    </row>
    <row r="75">
      <c r="B75" s="1" t="s">
        <v>483</v>
      </c>
      <c r="C75" s="65" t="s">
        <v>750</v>
      </c>
      <c r="D75" s="65" t="s">
        <v>751</v>
      </c>
      <c r="E75" s="65" t="s">
        <v>752</v>
      </c>
      <c r="F75" s="65" t="s">
        <v>753</v>
      </c>
      <c r="G75" s="65" t="s">
        <v>754</v>
      </c>
      <c r="H75" s="65" t="s">
        <v>755</v>
      </c>
      <c r="I75" s="65" t="s">
        <v>756</v>
      </c>
      <c r="J75" s="65" t="s">
        <v>757</v>
      </c>
      <c r="K75" s="65" t="s">
        <v>758</v>
      </c>
      <c r="L75" s="65" t="s">
        <v>759</v>
      </c>
      <c r="N75" s="50" t="s">
        <v>906</v>
      </c>
    </row>
    <row r="76">
      <c r="B76" s="1" t="s">
        <v>480</v>
      </c>
      <c r="C76" s="1">
        <v>31.0</v>
      </c>
      <c r="D76" s="1">
        <v>32.0</v>
      </c>
      <c r="E76" s="1">
        <v>33.0</v>
      </c>
      <c r="F76" s="1">
        <v>34.0</v>
      </c>
      <c r="G76" s="1">
        <v>35.0</v>
      </c>
      <c r="H76" s="1">
        <v>36.0</v>
      </c>
      <c r="I76" s="1">
        <v>37.0</v>
      </c>
      <c r="J76" s="1">
        <v>38.0</v>
      </c>
      <c r="K76" s="1">
        <v>39.0</v>
      </c>
      <c r="L76" s="1">
        <v>40.0</v>
      </c>
      <c r="N76" s="50" t="s">
        <v>907</v>
      </c>
      <c r="P76" s="53" t="s">
        <v>908</v>
      </c>
    </row>
    <row r="77">
      <c r="B77" s="1" t="s">
        <v>483</v>
      </c>
      <c r="C77" s="48" t="s">
        <v>760</v>
      </c>
      <c r="D77" s="48" t="s">
        <v>761</v>
      </c>
      <c r="E77" s="48" t="s">
        <v>762</v>
      </c>
      <c r="F77" s="48" t="s">
        <v>763</v>
      </c>
      <c r="G77" s="48" t="s">
        <v>764</v>
      </c>
      <c r="H77" s="48" t="s">
        <v>765</v>
      </c>
      <c r="I77" s="48" t="s">
        <v>766</v>
      </c>
      <c r="J77" s="48" t="s">
        <v>767</v>
      </c>
      <c r="K77" s="48" t="s">
        <v>768</v>
      </c>
      <c r="L77" s="48" t="s">
        <v>307</v>
      </c>
      <c r="N77" s="50" t="s">
        <v>909</v>
      </c>
      <c r="O77" s="50" t="s">
        <v>910</v>
      </c>
      <c r="P77" s="50" t="s">
        <v>911</v>
      </c>
    </row>
    <row r="78">
      <c r="B78" s="1" t="s">
        <v>480</v>
      </c>
      <c r="C78" s="1">
        <v>41.0</v>
      </c>
      <c r="D78" s="1">
        <v>42.0</v>
      </c>
      <c r="E78" s="1">
        <v>43.0</v>
      </c>
      <c r="F78" s="1">
        <v>44.0</v>
      </c>
      <c r="G78" s="1">
        <v>45.0</v>
      </c>
      <c r="H78" s="1">
        <v>46.0</v>
      </c>
      <c r="I78" s="1">
        <v>47.0</v>
      </c>
      <c r="J78" s="1">
        <v>48.0</v>
      </c>
      <c r="K78" s="1">
        <v>49.0</v>
      </c>
      <c r="L78" s="1">
        <v>50.0</v>
      </c>
      <c r="N78" s="53" t="s">
        <v>912</v>
      </c>
      <c r="O78" s="53" t="s">
        <v>913</v>
      </c>
      <c r="P78" s="53" t="s">
        <v>914</v>
      </c>
      <c r="Q78" s="53" t="s">
        <v>915</v>
      </c>
      <c r="S78" s="50" t="s">
        <v>916</v>
      </c>
    </row>
    <row r="79">
      <c r="B79" s="1" t="s">
        <v>483</v>
      </c>
      <c r="C79" s="48" t="s">
        <v>29</v>
      </c>
      <c r="D79" s="48" t="s">
        <v>37</v>
      </c>
      <c r="E79" s="48" t="s">
        <v>36</v>
      </c>
      <c r="F79" s="48" t="s">
        <v>40</v>
      </c>
      <c r="G79" s="48" t="s">
        <v>41</v>
      </c>
      <c r="H79" s="48" t="s">
        <v>38</v>
      </c>
      <c r="I79" s="48" t="s">
        <v>769</v>
      </c>
      <c r="J79" s="48" t="s">
        <v>770</v>
      </c>
      <c r="K79" s="65" t="s">
        <v>771</v>
      </c>
      <c r="L79" s="65" t="s">
        <v>772</v>
      </c>
      <c r="N79" s="50" t="s">
        <v>917</v>
      </c>
      <c r="O79" s="50" t="s">
        <v>918</v>
      </c>
      <c r="P79" s="50" t="s">
        <v>919</v>
      </c>
    </row>
    <row r="80">
      <c r="B80" s="1" t="s">
        <v>480</v>
      </c>
      <c r="C80" s="1">
        <v>51.0</v>
      </c>
      <c r="D80" s="1">
        <v>52.0</v>
      </c>
      <c r="E80" s="1">
        <v>53.0</v>
      </c>
      <c r="F80" s="1">
        <v>54.0</v>
      </c>
      <c r="G80" s="1">
        <v>55.0</v>
      </c>
      <c r="H80" s="1">
        <v>56.0</v>
      </c>
      <c r="I80" s="1">
        <v>57.0</v>
      </c>
      <c r="J80" s="1">
        <v>58.0</v>
      </c>
      <c r="K80" s="1">
        <v>59.0</v>
      </c>
      <c r="L80" s="1">
        <v>60.0</v>
      </c>
      <c r="N80" s="53" t="s">
        <v>920</v>
      </c>
      <c r="O80" s="53" t="s">
        <v>921</v>
      </c>
      <c r="P80" s="53" t="s">
        <v>922</v>
      </c>
      <c r="Q80" s="53" t="s">
        <v>923</v>
      </c>
      <c r="R80" s="53" t="s">
        <v>924</v>
      </c>
      <c r="S80" s="53" t="s">
        <v>925</v>
      </c>
    </row>
    <row r="81">
      <c r="B81" s="1" t="s">
        <v>483</v>
      </c>
      <c r="C81" s="48" t="s">
        <v>298</v>
      </c>
      <c r="D81" s="48" t="s">
        <v>34</v>
      </c>
      <c r="E81" s="48" t="s">
        <v>35</v>
      </c>
      <c r="F81" s="48" t="s">
        <v>28</v>
      </c>
      <c r="G81" s="48" t="s">
        <v>39</v>
      </c>
      <c r="H81" s="48" t="s">
        <v>30</v>
      </c>
      <c r="I81" s="48" t="s">
        <v>32</v>
      </c>
      <c r="J81" s="48" t="s">
        <v>31</v>
      </c>
      <c r="K81" s="48" t="s">
        <v>33</v>
      </c>
      <c r="L81" s="48" t="s">
        <v>26</v>
      </c>
      <c r="N81" s="50" t="s">
        <v>926</v>
      </c>
      <c r="O81" s="50" t="s">
        <v>927</v>
      </c>
    </row>
    <row r="82">
      <c r="B82" s="1" t="s">
        <v>480</v>
      </c>
      <c r="C82" s="1">
        <v>61.0</v>
      </c>
      <c r="D82" s="1">
        <v>62.0</v>
      </c>
      <c r="E82" s="1">
        <v>63.0</v>
      </c>
      <c r="F82" s="1">
        <v>64.0</v>
      </c>
      <c r="G82" s="1">
        <v>65.0</v>
      </c>
      <c r="H82" s="1">
        <v>66.0</v>
      </c>
      <c r="I82" s="1">
        <v>67.0</v>
      </c>
      <c r="J82" s="1">
        <v>68.0</v>
      </c>
      <c r="K82" s="1">
        <v>69.0</v>
      </c>
      <c r="L82" s="1">
        <v>70.0</v>
      </c>
      <c r="N82" s="50" t="s">
        <v>928</v>
      </c>
      <c r="O82" s="50" t="s">
        <v>929</v>
      </c>
      <c r="Q82" s="50" t="s">
        <v>930</v>
      </c>
    </row>
    <row r="83">
      <c r="B83" s="1" t="s">
        <v>483</v>
      </c>
      <c r="C83" s="48" t="s">
        <v>27</v>
      </c>
      <c r="D83" s="48" t="s">
        <v>773</v>
      </c>
      <c r="E83" s="48" t="s">
        <v>774</v>
      </c>
      <c r="F83" s="48" t="s">
        <v>775</v>
      </c>
      <c r="G83" s="48" t="s">
        <v>776</v>
      </c>
      <c r="H83" s="48" t="s">
        <v>777</v>
      </c>
      <c r="I83" s="48" t="s">
        <v>778</v>
      </c>
      <c r="J83" s="48" t="s">
        <v>779</v>
      </c>
      <c r="K83" s="48" t="s">
        <v>780</v>
      </c>
      <c r="L83" s="48" t="s">
        <v>781</v>
      </c>
      <c r="N83" s="50" t="s">
        <v>931</v>
      </c>
      <c r="O83" s="50" t="s">
        <v>932</v>
      </c>
      <c r="P83" s="50" t="s">
        <v>933</v>
      </c>
      <c r="Q83" s="50" t="s">
        <v>934</v>
      </c>
    </row>
    <row r="84">
      <c r="B84" s="1" t="s">
        <v>480</v>
      </c>
      <c r="C84" s="1">
        <v>71.0</v>
      </c>
      <c r="D84" s="1">
        <v>72.0</v>
      </c>
      <c r="E84" s="1">
        <v>73.0</v>
      </c>
      <c r="F84" s="1">
        <v>74.0</v>
      </c>
      <c r="G84" s="1">
        <v>75.0</v>
      </c>
      <c r="H84" s="1">
        <v>76.0</v>
      </c>
      <c r="I84" s="1">
        <v>77.0</v>
      </c>
      <c r="J84" s="1">
        <v>78.0</v>
      </c>
      <c r="K84" s="1">
        <v>79.0</v>
      </c>
      <c r="L84" s="1">
        <v>80.0</v>
      </c>
      <c r="N84" s="50" t="s">
        <v>935</v>
      </c>
      <c r="O84" s="50" t="s">
        <v>936</v>
      </c>
      <c r="P84" s="50" t="s">
        <v>937</v>
      </c>
      <c r="R84" s="50" t="s">
        <v>938</v>
      </c>
    </row>
    <row r="85">
      <c r="B85" s="1" t="s">
        <v>483</v>
      </c>
      <c r="C85" s="48" t="s">
        <v>782</v>
      </c>
      <c r="D85" s="48" t="s">
        <v>783</v>
      </c>
      <c r="E85" s="48" t="s">
        <v>784</v>
      </c>
      <c r="F85" s="48" t="s">
        <v>785</v>
      </c>
      <c r="G85" s="48" t="s">
        <v>786</v>
      </c>
      <c r="H85" s="48" t="s">
        <v>787</v>
      </c>
      <c r="I85" s="48" t="s">
        <v>788</v>
      </c>
      <c r="J85" s="48" t="s">
        <v>789</v>
      </c>
      <c r="K85" s="48" t="s">
        <v>790</v>
      </c>
      <c r="L85" s="48" t="s">
        <v>791</v>
      </c>
      <c r="N85" s="50" t="s">
        <v>939</v>
      </c>
      <c r="O85" s="50" t="s">
        <v>940</v>
      </c>
      <c r="P85" s="50" t="s">
        <v>941</v>
      </c>
      <c r="Q85" s="50" t="s">
        <v>942</v>
      </c>
    </row>
    <row r="86">
      <c r="B86" s="1" t="s">
        <v>480</v>
      </c>
      <c r="C86" s="1">
        <v>81.0</v>
      </c>
      <c r="D86" s="1">
        <v>82.0</v>
      </c>
      <c r="E86" s="1">
        <v>83.0</v>
      </c>
      <c r="F86" s="1">
        <v>84.0</v>
      </c>
      <c r="G86" s="1">
        <v>85.0</v>
      </c>
      <c r="H86" s="1">
        <v>86.0</v>
      </c>
      <c r="I86" s="1">
        <v>87.0</v>
      </c>
      <c r="J86" s="1">
        <v>88.0</v>
      </c>
      <c r="K86" s="1">
        <v>89.0</v>
      </c>
      <c r="L86" s="1">
        <v>90.0</v>
      </c>
      <c r="N86" s="50" t="s">
        <v>943</v>
      </c>
      <c r="O86" s="50" t="s">
        <v>944</v>
      </c>
      <c r="P86" s="50" t="s">
        <v>945</v>
      </c>
    </row>
    <row r="87">
      <c r="B87" s="1" t="s">
        <v>483</v>
      </c>
      <c r="C87" s="48" t="s">
        <v>792</v>
      </c>
      <c r="D87" s="48" t="s">
        <v>793</v>
      </c>
      <c r="E87" s="65" t="s">
        <v>794</v>
      </c>
      <c r="F87" s="65" t="s">
        <v>795</v>
      </c>
      <c r="G87" s="65" t="s">
        <v>796</v>
      </c>
      <c r="H87" s="67" t="s">
        <v>946</v>
      </c>
      <c r="I87" s="67" t="s">
        <v>947</v>
      </c>
      <c r="J87" s="68" t="s">
        <v>800</v>
      </c>
      <c r="K87" s="68" t="s">
        <v>801</v>
      </c>
      <c r="L87" s="68" t="s">
        <v>802</v>
      </c>
      <c r="N87" s="50" t="s">
        <v>948</v>
      </c>
      <c r="O87" s="50" t="s">
        <v>949</v>
      </c>
    </row>
    <row r="88">
      <c r="B88" s="1" t="s">
        <v>480</v>
      </c>
      <c r="C88" s="1">
        <v>91.0</v>
      </c>
      <c r="D88" s="1">
        <v>92.0</v>
      </c>
      <c r="E88" s="1">
        <v>93.0</v>
      </c>
      <c r="F88" s="1">
        <v>94.0</v>
      </c>
      <c r="G88" s="1">
        <v>95.0</v>
      </c>
      <c r="H88" s="1">
        <v>96.0</v>
      </c>
      <c r="I88" s="1">
        <v>97.0</v>
      </c>
      <c r="J88" s="1">
        <v>98.0</v>
      </c>
      <c r="K88" s="1">
        <v>99.0</v>
      </c>
      <c r="L88" s="1">
        <v>100.0</v>
      </c>
      <c r="N88" s="50" t="s">
        <v>950</v>
      </c>
      <c r="O88" s="50" t="s">
        <v>951</v>
      </c>
      <c r="P88" s="50" t="s">
        <v>952</v>
      </c>
      <c r="Q88" s="50" t="s">
        <v>953</v>
      </c>
    </row>
    <row r="89">
      <c r="B89" s="1" t="s">
        <v>483</v>
      </c>
      <c r="C89" s="68" t="s">
        <v>803</v>
      </c>
      <c r="D89" s="68" t="s">
        <v>804</v>
      </c>
      <c r="E89" s="68" t="s">
        <v>805</v>
      </c>
      <c r="F89" s="68" t="s">
        <v>806</v>
      </c>
      <c r="G89" s="48" t="s">
        <v>807</v>
      </c>
      <c r="H89" s="48" t="s">
        <v>808</v>
      </c>
      <c r="I89" s="48" t="s">
        <v>809</v>
      </c>
      <c r="J89" s="48" t="s">
        <v>810</v>
      </c>
      <c r="K89" s="48" t="s">
        <v>811</v>
      </c>
      <c r="L89" s="48" t="s">
        <v>812</v>
      </c>
      <c r="N89" s="50" t="s">
        <v>954</v>
      </c>
      <c r="O89" s="50" t="s">
        <v>955</v>
      </c>
      <c r="P89" s="50" t="s">
        <v>956</v>
      </c>
      <c r="Q89" s="50" t="s">
        <v>957</v>
      </c>
    </row>
    <row r="90">
      <c r="N90" s="50" t="s">
        <v>958</v>
      </c>
      <c r="O90" s="50" t="s">
        <v>959</v>
      </c>
      <c r="P90" s="50" t="s">
        <v>960</v>
      </c>
    </row>
    <row r="91">
      <c r="A91" s="41" t="s">
        <v>961</v>
      </c>
      <c r="B91" s="1" t="s">
        <v>479</v>
      </c>
      <c r="N91" s="50" t="s">
        <v>962</v>
      </c>
      <c r="O91" s="50" t="s">
        <v>963</v>
      </c>
      <c r="P91" s="50" t="s">
        <v>964</v>
      </c>
      <c r="Q91" s="50" t="s">
        <v>965</v>
      </c>
      <c r="R91" s="50" t="s">
        <v>966</v>
      </c>
      <c r="S91" s="50" t="s">
        <v>967</v>
      </c>
      <c r="T91" s="50" t="s">
        <v>968</v>
      </c>
      <c r="U91" s="50" t="s">
        <v>969</v>
      </c>
      <c r="V91" s="50" t="s">
        <v>970</v>
      </c>
      <c r="W91" s="50" t="s">
        <v>971</v>
      </c>
      <c r="X91" s="50" t="s">
        <v>972</v>
      </c>
      <c r="Y91" s="50" t="s">
        <v>973</v>
      </c>
      <c r="AA91" s="50" t="s">
        <v>974</v>
      </c>
    </row>
    <row r="92">
      <c r="B92" s="1" t="s">
        <v>480</v>
      </c>
      <c r="C92" s="1">
        <v>1.0</v>
      </c>
      <c r="D92" s="1">
        <v>2.0</v>
      </c>
      <c r="E92" s="1">
        <v>3.0</v>
      </c>
      <c r="F92" s="1">
        <v>4.0</v>
      </c>
      <c r="G92" s="1">
        <v>5.0</v>
      </c>
      <c r="H92" s="1">
        <v>6.0</v>
      </c>
      <c r="I92" s="1">
        <v>7.0</v>
      </c>
      <c r="J92" s="1">
        <v>8.0</v>
      </c>
      <c r="K92" s="1">
        <v>9.0</v>
      </c>
      <c r="L92" s="1">
        <v>10.0</v>
      </c>
    </row>
    <row r="93">
      <c r="A93" s="42" t="s">
        <v>482</v>
      </c>
      <c r="B93" s="1" t="s">
        <v>483</v>
      </c>
      <c r="C93" s="48" t="s">
        <v>814</v>
      </c>
      <c r="D93" s="48" t="s">
        <v>815</v>
      </c>
      <c r="E93" s="48" t="s">
        <v>816</v>
      </c>
      <c r="F93" s="48" t="s">
        <v>817</v>
      </c>
      <c r="G93" s="48" t="s">
        <v>818</v>
      </c>
      <c r="H93" s="48" t="s">
        <v>224</v>
      </c>
      <c r="I93" s="48" t="s">
        <v>225</v>
      </c>
      <c r="J93" s="48" t="s">
        <v>226</v>
      </c>
      <c r="K93" s="48" t="s">
        <v>227</v>
      </c>
      <c r="L93" s="48" t="s">
        <v>228</v>
      </c>
    </row>
    <row r="94">
      <c r="A94" s="48" t="s">
        <v>497</v>
      </c>
      <c r="B94" s="1" t="s">
        <v>480</v>
      </c>
      <c r="C94" s="1">
        <v>11.0</v>
      </c>
      <c r="D94" s="1">
        <v>12.0</v>
      </c>
      <c r="E94" s="1">
        <v>13.0</v>
      </c>
      <c r="F94" s="1">
        <v>14.0</v>
      </c>
      <c r="G94" s="1">
        <v>15.0</v>
      </c>
      <c r="H94" s="1">
        <v>16.0</v>
      </c>
      <c r="I94" s="1">
        <v>17.0</v>
      </c>
      <c r="J94" s="1">
        <v>18.0</v>
      </c>
      <c r="K94" s="1">
        <v>19.0</v>
      </c>
      <c r="L94" s="1">
        <v>20.0</v>
      </c>
    </row>
    <row r="95">
      <c r="B95" s="1" t="s">
        <v>483</v>
      </c>
      <c r="C95" s="48" t="s">
        <v>819</v>
      </c>
      <c r="D95" s="48" t="s">
        <v>820</v>
      </c>
      <c r="E95" s="48" t="s">
        <v>821</v>
      </c>
      <c r="F95" s="48" t="s">
        <v>823</v>
      </c>
      <c r="G95" s="48" t="s">
        <v>824</v>
      </c>
      <c r="H95" s="48" t="s">
        <v>822</v>
      </c>
      <c r="I95" s="48" t="s">
        <v>825</v>
      </c>
      <c r="J95" s="48" t="s">
        <v>826</v>
      </c>
      <c r="K95" s="65" t="s">
        <v>827</v>
      </c>
      <c r="L95" s="65" t="s">
        <v>828</v>
      </c>
    </row>
    <row r="96">
      <c r="B96" s="1" t="s">
        <v>480</v>
      </c>
      <c r="C96" s="1">
        <v>21.0</v>
      </c>
      <c r="D96" s="1">
        <v>22.0</v>
      </c>
      <c r="E96" s="1">
        <v>23.0</v>
      </c>
      <c r="F96" s="1">
        <v>24.0</v>
      </c>
      <c r="G96" s="1">
        <v>25.0</v>
      </c>
      <c r="H96" s="1">
        <v>26.0</v>
      </c>
      <c r="I96" s="1">
        <v>27.0</v>
      </c>
      <c r="J96" s="1">
        <v>28.0</v>
      </c>
      <c r="K96" s="1">
        <v>29.0</v>
      </c>
      <c r="L96" s="1">
        <v>30.0</v>
      </c>
    </row>
    <row r="97">
      <c r="B97" s="1" t="s">
        <v>483</v>
      </c>
      <c r="C97" s="65" t="s">
        <v>829</v>
      </c>
      <c r="D97" s="48" t="s">
        <v>830</v>
      </c>
      <c r="E97" s="48" t="s">
        <v>831</v>
      </c>
      <c r="F97" s="48" t="s">
        <v>832</v>
      </c>
      <c r="G97" s="48" t="s">
        <v>833</v>
      </c>
      <c r="H97" s="48" t="s">
        <v>834</v>
      </c>
      <c r="I97" s="48" t="s">
        <v>835</v>
      </c>
      <c r="J97" s="48" t="s">
        <v>836</v>
      </c>
      <c r="K97" s="48" t="s">
        <v>837</v>
      </c>
      <c r="L97" s="48" t="s">
        <v>42</v>
      </c>
    </row>
    <row r="98">
      <c r="B98" s="1" t="s">
        <v>480</v>
      </c>
      <c r="C98" s="1">
        <v>31.0</v>
      </c>
      <c r="D98" s="1">
        <v>32.0</v>
      </c>
      <c r="E98" s="1">
        <v>33.0</v>
      </c>
      <c r="F98" s="1">
        <v>34.0</v>
      </c>
      <c r="G98" s="1">
        <v>35.0</v>
      </c>
      <c r="H98" s="1">
        <v>36.0</v>
      </c>
      <c r="I98" s="1">
        <v>37.0</v>
      </c>
      <c r="J98" s="1">
        <v>38.0</v>
      </c>
      <c r="K98" s="1">
        <v>39.0</v>
      </c>
      <c r="L98" s="1">
        <v>40.0</v>
      </c>
    </row>
    <row r="99">
      <c r="B99" s="1" t="s">
        <v>483</v>
      </c>
      <c r="C99" s="48" t="s">
        <v>838</v>
      </c>
      <c r="D99" s="48" t="s">
        <v>43</v>
      </c>
      <c r="E99" s="48" t="s">
        <v>839</v>
      </c>
      <c r="F99" s="48" t="s">
        <v>44</v>
      </c>
      <c r="G99" s="48" t="s">
        <v>297</v>
      </c>
      <c r="H99" s="48" t="s">
        <v>840</v>
      </c>
      <c r="I99" s="48" t="s">
        <v>841</v>
      </c>
      <c r="J99" s="48" t="s">
        <v>842</v>
      </c>
      <c r="K99" s="48" t="s">
        <v>229</v>
      </c>
      <c r="L99" s="48" t="s">
        <v>230</v>
      </c>
    </row>
    <row r="100">
      <c r="B100" s="1" t="s">
        <v>480</v>
      </c>
      <c r="C100" s="1">
        <v>41.0</v>
      </c>
      <c r="D100" s="1">
        <v>42.0</v>
      </c>
      <c r="E100" s="1">
        <v>43.0</v>
      </c>
      <c r="F100" s="1">
        <v>44.0</v>
      </c>
      <c r="G100" s="1">
        <v>45.0</v>
      </c>
      <c r="H100" s="1">
        <v>46.0</v>
      </c>
      <c r="I100" s="1">
        <v>47.0</v>
      </c>
      <c r="J100" s="1">
        <v>48.0</v>
      </c>
      <c r="K100" s="1">
        <v>49.0</v>
      </c>
      <c r="L100" s="1">
        <v>50.0</v>
      </c>
    </row>
    <row r="101">
      <c r="B101" s="1" t="s">
        <v>483</v>
      </c>
      <c r="C101" s="48" t="s">
        <v>231</v>
      </c>
      <c r="D101" s="48" t="s">
        <v>302</v>
      </c>
      <c r="E101" s="48" t="s">
        <v>303</v>
      </c>
      <c r="F101" s="48" t="s">
        <v>304</v>
      </c>
      <c r="G101" s="48" t="s">
        <v>844</v>
      </c>
      <c r="H101" s="48" t="s">
        <v>845</v>
      </c>
      <c r="I101" s="48" t="s">
        <v>846</v>
      </c>
      <c r="J101" s="48" t="s">
        <v>847</v>
      </c>
      <c r="K101" s="48" t="s">
        <v>848</v>
      </c>
      <c r="L101" s="48" t="s">
        <v>849</v>
      </c>
    </row>
    <row r="102">
      <c r="B102" s="1" t="s">
        <v>480</v>
      </c>
      <c r="C102" s="1">
        <v>51.0</v>
      </c>
      <c r="D102" s="1">
        <v>52.0</v>
      </c>
      <c r="E102" s="1">
        <v>53.0</v>
      </c>
      <c r="F102" s="1">
        <v>54.0</v>
      </c>
      <c r="G102" s="1">
        <v>55.0</v>
      </c>
      <c r="H102" s="1">
        <v>56.0</v>
      </c>
      <c r="I102" s="1">
        <v>57.0</v>
      </c>
      <c r="J102" s="1">
        <v>58.0</v>
      </c>
      <c r="K102" s="1">
        <v>59.0</v>
      </c>
      <c r="L102" s="1">
        <v>60.0</v>
      </c>
    </row>
    <row r="103">
      <c r="B103" s="1" t="s">
        <v>483</v>
      </c>
      <c r="C103" s="48" t="s">
        <v>850</v>
      </c>
      <c r="D103" s="48" t="s">
        <v>851</v>
      </c>
      <c r="E103" s="48" t="s">
        <v>852</v>
      </c>
      <c r="F103" s="48" t="s">
        <v>853</v>
      </c>
      <c r="G103" s="48" t="s">
        <v>854</v>
      </c>
      <c r="H103" s="48" t="s">
        <v>855</v>
      </c>
      <c r="I103" s="48" t="s">
        <v>856</v>
      </c>
      <c r="J103" s="65" t="s">
        <v>857</v>
      </c>
      <c r="K103" s="48" t="s">
        <v>858</v>
      </c>
      <c r="L103" s="48" t="s">
        <v>859</v>
      </c>
    </row>
    <row r="104">
      <c r="B104" s="1" t="s">
        <v>480</v>
      </c>
      <c r="C104" s="1">
        <v>61.0</v>
      </c>
      <c r="D104" s="1">
        <v>62.0</v>
      </c>
      <c r="E104" s="1">
        <v>63.0</v>
      </c>
      <c r="F104" s="1">
        <v>64.0</v>
      </c>
      <c r="G104" s="1">
        <v>65.0</v>
      </c>
      <c r="H104" s="1">
        <v>66.0</v>
      </c>
      <c r="I104" s="1">
        <v>67.0</v>
      </c>
      <c r="J104" s="1">
        <v>68.0</v>
      </c>
      <c r="K104" s="1">
        <v>69.0</v>
      </c>
      <c r="L104" s="1">
        <v>70.0</v>
      </c>
    </row>
    <row r="105">
      <c r="B105" s="1" t="s">
        <v>483</v>
      </c>
      <c r="C105" s="48" t="s">
        <v>860</v>
      </c>
      <c r="D105" s="48" t="s">
        <v>861</v>
      </c>
      <c r="E105" s="48" t="s">
        <v>862</v>
      </c>
      <c r="F105" s="48" t="s">
        <v>863</v>
      </c>
      <c r="G105" s="48" t="s">
        <v>864</v>
      </c>
      <c r="H105" s="48" t="s">
        <v>865</v>
      </c>
      <c r="I105" s="48" t="s">
        <v>866</v>
      </c>
      <c r="J105" s="48" t="s">
        <v>867</v>
      </c>
      <c r="K105" s="48" t="s">
        <v>868</v>
      </c>
      <c r="L105" s="48" t="s">
        <v>869</v>
      </c>
    </row>
    <row r="106">
      <c r="B106" s="1" t="s">
        <v>480</v>
      </c>
      <c r="C106" s="1">
        <v>71.0</v>
      </c>
      <c r="D106" s="1">
        <v>72.0</v>
      </c>
      <c r="E106" s="1">
        <v>73.0</v>
      </c>
      <c r="F106" s="1">
        <v>74.0</v>
      </c>
      <c r="G106" s="1">
        <v>75.0</v>
      </c>
      <c r="H106" s="1">
        <v>76.0</v>
      </c>
      <c r="I106" s="1">
        <v>77.0</v>
      </c>
      <c r="J106" s="1">
        <v>78.0</v>
      </c>
      <c r="K106" s="1">
        <v>79.0</v>
      </c>
      <c r="L106" s="1">
        <v>80.0</v>
      </c>
    </row>
    <row r="107">
      <c r="B107" s="1" t="s">
        <v>483</v>
      </c>
      <c r="C107" s="48" t="s">
        <v>870</v>
      </c>
      <c r="D107" s="48" t="s">
        <v>871</v>
      </c>
      <c r="E107" s="48" t="s">
        <v>872</v>
      </c>
      <c r="F107" s="48" t="s">
        <v>873</v>
      </c>
      <c r="G107" s="48" t="s">
        <v>874</v>
      </c>
      <c r="H107" s="48" t="s">
        <v>875</v>
      </c>
      <c r="I107" s="48" t="s">
        <v>876</v>
      </c>
      <c r="J107" s="48" t="s">
        <v>877</v>
      </c>
      <c r="K107" s="48" t="s">
        <v>878</v>
      </c>
      <c r="L107" s="48" t="s">
        <v>879</v>
      </c>
    </row>
    <row r="108">
      <c r="B108" s="1" t="s">
        <v>480</v>
      </c>
      <c r="C108" s="1">
        <v>81.0</v>
      </c>
      <c r="D108" s="1">
        <v>82.0</v>
      </c>
      <c r="E108" s="1">
        <v>83.0</v>
      </c>
      <c r="F108" s="1">
        <v>84.0</v>
      </c>
      <c r="G108" s="1">
        <v>85.0</v>
      </c>
      <c r="H108" s="1">
        <v>86.0</v>
      </c>
      <c r="I108" s="1">
        <v>87.0</v>
      </c>
      <c r="J108" s="1">
        <v>88.0</v>
      </c>
      <c r="K108" s="1">
        <v>89.0</v>
      </c>
      <c r="L108" s="1">
        <v>90.0</v>
      </c>
    </row>
    <row r="109">
      <c r="B109" s="1" t="s">
        <v>483</v>
      </c>
      <c r="C109" s="48" t="s">
        <v>880</v>
      </c>
      <c r="D109" s="48" t="s">
        <v>881</v>
      </c>
      <c r="E109" s="48" t="s">
        <v>882</v>
      </c>
      <c r="F109" s="48" t="s">
        <v>883</v>
      </c>
      <c r="G109" s="48" t="s">
        <v>884</v>
      </c>
      <c r="H109" s="48" t="s">
        <v>885</v>
      </c>
      <c r="I109" s="48" t="s">
        <v>886</v>
      </c>
      <c r="J109" s="48" t="s">
        <v>887</v>
      </c>
      <c r="K109" s="48" t="s">
        <v>889</v>
      </c>
      <c r="L109" s="48" t="s">
        <v>890</v>
      </c>
    </row>
    <row r="110">
      <c r="B110" s="1" t="s">
        <v>480</v>
      </c>
      <c r="C110" s="1">
        <v>91.0</v>
      </c>
      <c r="D110" s="1">
        <v>92.0</v>
      </c>
      <c r="E110" s="1">
        <v>93.0</v>
      </c>
      <c r="F110" s="1">
        <v>94.0</v>
      </c>
      <c r="G110" s="1">
        <v>95.0</v>
      </c>
      <c r="H110" s="1">
        <v>96.0</v>
      </c>
      <c r="I110" s="1">
        <v>97.0</v>
      </c>
      <c r="J110" s="1">
        <v>98.0</v>
      </c>
      <c r="K110" s="1">
        <v>99.0</v>
      </c>
      <c r="L110" s="1">
        <v>100.0</v>
      </c>
    </row>
    <row r="111">
      <c r="B111" s="1" t="s">
        <v>483</v>
      </c>
      <c r="C111" s="48" t="s">
        <v>891</v>
      </c>
      <c r="D111" s="48" t="s">
        <v>892</v>
      </c>
      <c r="E111" s="48" t="s">
        <v>893</v>
      </c>
      <c r="F111" s="48" t="s">
        <v>894</v>
      </c>
      <c r="G111" s="48" t="s">
        <v>895</v>
      </c>
      <c r="H111" s="48" t="s">
        <v>896</v>
      </c>
      <c r="I111" s="1"/>
      <c r="J111" s="1"/>
      <c r="K111" s="35"/>
      <c r="L111" s="35"/>
    </row>
    <row r="113">
      <c r="A113" s="41" t="s">
        <v>975</v>
      </c>
      <c r="B113" s="1" t="s">
        <v>479</v>
      </c>
    </row>
    <row r="114">
      <c r="B114" s="1" t="s">
        <v>480</v>
      </c>
      <c r="C114" s="1">
        <v>1.0</v>
      </c>
      <c r="D114" s="1">
        <v>2.0</v>
      </c>
      <c r="E114" s="1">
        <v>3.0</v>
      </c>
      <c r="F114" s="1">
        <v>4.0</v>
      </c>
      <c r="G114" s="1">
        <v>5.0</v>
      </c>
      <c r="H114" s="1">
        <v>6.0</v>
      </c>
      <c r="I114" s="1">
        <v>7.0</v>
      </c>
      <c r="J114" s="1">
        <v>8.0</v>
      </c>
      <c r="K114" s="1">
        <v>9.0</v>
      </c>
      <c r="L114" s="1">
        <v>10.0</v>
      </c>
    </row>
    <row r="115">
      <c r="A115" s="42" t="s">
        <v>482</v>
      </c>
      <c r="B115" s="1" t="s">
        <v>483</v>
      </c>
      <c r="C115" s="42" t="s">
        <v>897</v>
      </c>
      <c r="D115" s="42" t="s">
        <v>898</v>
      </c>
      <c r="E115" s="42" t="s">
        <v>899</v>
      </c>
      <c r="F115" s="42" t="s">
        <v>901</v>
      </c>
      <c r="G115" s="42" t="s">
        <v>900</v>
      </c>
      <c r="H115" s="42" t="s">
        <v>902</v>
      </c>
      <c r="I115" s="42" t="s">
        <v>903</v>
      </c>
      <c r="J115" s="42" t="s">
        <v>904</v>
      </c>
      <c r="K115" s="42" t="s">
        <v>905</v>
      </c>
      <c r="L115" s="42" t="s">
        <v>906</v>
      </c>
    </row>
    <row r="116">
      <c r="A116" s="48" t="s">
        <v>497</v>
      </c>
      <c r="B116" s="1" t="s">
        <v>480</v>
      </c>
      <c r="C116" s="1">
        <v>11.0</v>
      </c>
      <c r="D116" s="1">
        <v>12.0</v>
      </c>
      <c r="E116" s="1">
        <v>13.0</v>
      </c>
      <c r="F116" s="1">
        <v>14.0</v>
      </c>
      <c r="G116" s="1">
        <v>15.0</v>
      </c>
      <c r="H116" s="1">
        <v>16.0</v>
      </c>
      <c r="I116" s="1">
        <v>17.0</v>
      </c>
      <c r="J116" s="1">
        <v>18.0</v>
      </c>
      <c r="K116" s="1">
        <v>19.0</v>
      </c>
      <c r="L116" s="1">
        <v>20.0</v>
      </c>
    </row>
    <row r="117">
      <c r="B117" s="1" t="s">
        <v>483</v>
      </c>
      <c r="C117" s="42" t="s">
        <v>907</v>
      </c>
      <c r="D117" s="57" t="s">
        <v>908</v>
      </c>
      <c r="E117" s="42" t="s">
        <v>909</v>
      </c>
      <c r="F117" s="42" t="s">
        <v>910</v>
      </c>
      <c r="G117" s="42" t="s">
        <v>911</v>
      </c>
      <c r="H117" s="57" t="s">
        <v>912</v>
      </c>
      <c r="I117" s="57" t="s">
        <v>913</v>
      </c>
      <c r="J117" s="57" t="s">
        <v>914</v>
      </c>
      <c r="K117" s="57" t="s">
        <v>915</v>
      </c>
      <c r="L117" s="42" t="s">
        <v>916</v>
      </c>
    </row>
    <row r="118">
      <c r="B118" s="1" t="s">
        <v>480</v>
      </c>
      <c r="C118" s="1">
        <v>21.0</v>
      </c>
      <c r="D118" s="1">
        <v>22.0</v>
      </c>
      <c r="E118" s="1">
        <v>23.0</v>
      </c>
      <c r="F118" s="1">
        <v>24.0</v>
      </c>
      <c r="G118" s="1">
        <v>25.0</v>
      </c>
      <c r="H118" s="1">
        <v>26.0</v>
      </c>
      <c r="I118" s="1">
        <v>27.0</v>
      </c>
      <c r="J118" s="1">
        <v>28.0</v>
      </c>
      <c r="K118" s="1">
        <v>29.0</v>
      </c>
      <c r="L118" s="1">
        <v>30.0</v>
      </c>
    </row>
    <row r="119">
      <c r="B119" s="1" t="s">
        <v>483</v>
      </c>
      <c r="C119" s="42" t="s">
        <v>917</v>
      </c>
      <c r="D119" s="42" t="s">
        <v>918</v>
      </c>
      <c r="E119" s="42" t="s">
        <v>919</v>
      </c>
      <c r="F119" s="57" t="s">
        <v>920</v>
      </c>
      <c r="G119" s="57" t="s">
        <v>921</v>
      </c>
      <c r="H119" s="57" t="s">
        <v>922</v>
      </c>
      <c r="I119" s="57" t="s">
        <v>923</v>
      </c>
      <c r="J119" s="57" t="s">
        <v>924</v>
      </c>
      <c r="K119" s="57" t="s">
        <v>925</v>
      </c>
      <c r="L119" s="42" t="s">
        <v>926</v>
      </c>
    </row>
    <row r="120">
      <c r="B120" s="1" t="s">
        <v>480</v>
      </c>
      <c r="C120" s="1">
        <v>31.0</v>
      </c>
      <c r="D120" s="1">
        <v>32.0</v>
      </c>
      <c r="E120" s="1">
        <v>33.0</v>
      </c>
      <c r="F120" s="1">
        <v>34.0</v>
      </c>
      <c r="G120" s="1">
        <v>35.0</v>
      </c>
      <c r="H120" s="1">
        <v>36.0</v>
      </c>
      <c r="I120" s="1">
        <v>37.0</v>
      </c>
      <c r="J120" s="1">
        <v>38.0</v>
      </c>
      <c r="K120" s="1">
        <v>39.0</v>
      </c>
      <c r="L120" s="1">
        <v>40.0</v>
      </c>
    </row>
    <row r="121">
      <c r="B121" s="1" t="s">
        <v>483</v>
      </c>
      <c r="C121" s="42" t="s">
        <v>927</v>
      </c>
      <c r="D121" s="42" t="s">
        <v>928</v>
      </c>
      <c r="E121" s="42" t="s">
        <v>929</v>
      </c>
      <c r="F121" s="42" t="s">
        <v>933</v>
      </c>
      <c r="G121" s="42" t="s">
        <v>934</v>
      </c>
      <c r="H121" s="42" t="s">
        <v>931</v>
      </c>
      <c r="I121" s="42" t="s">
        <v>932</v>
      </c>
      <c r="J121" s="42" t="s">
        <v>935</v>
      </c>
      <c r="K121" s="42" t="s">
        <v>936</v>
      </c>
      <c r="L121" s="42" t="s">
        <v>937</v>
      </c>
    </row>
    <row r="122">
      <c r="B122" s="1" t="s">
        <v>480</v>
      </c>
      <c r="C122" s="1">
        <v>41.0</v>
      </c>
      <c r="D122" s="1">
        <v>42.0</v>
      </c>
      <c r="E122" s="1">
        <v>43.0</v>
      </c>
      <c r="F122" s="1">
        <v>44.0</v>
      </c>
      <c r="G122" s="1">
        <v>45.0</v>
      </c>
      <c r="H122" s="1">
        <v>46.0</v>
      </c>
      <c r="I122" s="1">
        <v>47.0</v>
      </c>
      <c r="J122" s="1">
        <v>48.0</v>
      </c>
      <c r="K122" s="1">
        <v>49.0</v>
      </c>
      <c r="L122" s="1">
        <v>50.0</v>
      </c>
    </row>
    <row r="123">
      <c r="B123" s="1" t="s">
        <v>483</v>
      </c>
      <c r="C123" s="42" t="s">
        <v>938</v>
      </c>
      <c r="D123" s="42" t="s">
        <v>939</v>
      </c>
      <c r="E123" s="42" t="s">
        <v>940</v>
      </c>
      <c r="F123" s="42" t="s">
        <v>941</v>
      </c>
      <c r="G123" s="42" t="s">
        <v>942</v>
      </c>
      <c r="H123" s="42" t="s">
        <v>943</v>
      </c>
      <c r="I123" s="42" t="s">
        <v>944</v>
      </c>
      <c r="J123" s="42" t="s">
        <v>945</v>
      </c>
      <c r="K123" s="42" t="s">
        <v>948</v>
      </c>
      <c r="L123" s="42" t="s">
        <v>949</v>
      </c>
    </row>
    <row r="124">
      <c r="B124" s="1" t="s">
        <v>480</v>
      </c>
      <c r="C124" s="1">
        <v>51.0</v>
      </c>
      <c r="D124" s="1">
        <v>52.0</v>
      </c>
      <c r="E124" s="1">
        <v>53.0</v>
      </c>
      <c r="F124" s="1">
        <v>54.0</v>
      </c>
      <c r="G124" s="1">
        <v>55.0</v>
      </c>
      <c r="H124" s="1">
        <v>56.0</v>
      </c>
      <c r="I124" s="1">
        <v>57.0</v>
      </c>
      <c r="J124" s="1">
        <v>58.0</v>
      </c>
      <c r="K124" s="1">
        <v>59.0</v>
      </c>
      <c r="L124" s="1">
        <v>60.0</v>
      </c>
    </row>
    <row r="125">
      <c r="B125" s="1" t="s">
        <v>483</v>
      </c>
      <c r="C125" s="42" t="s">
        <v>950</v>
      </c>
      <c r="D125" s="42" t="s">
        <v>951</v>
      </c>
      <c r="E125" s="42" t="s">
        <v>952</v>
      </c>
      <c r="F125" s="42" t="s">
        <v>953</v>
      </c>
      <c r="G125" s="42" t="s">
        <v>954</v>
      </c>
      <c r="H125" s="42" t="s">
        <v>955</v>
      </c>
      <c r="I125" s="42" t="s">
        <v>956</v>
      </c>
      <c r="J125" s="42" t="s">
        <v>957</v>
      </c>
      <c r="K125" s="42" t="s">
        <v>958</v>
      </c>
      <c r="L125" s="42" t="s">
        <v>959</v>
      </c>
    </row>
    <row r="126">
      <c r="B126" s="1" t="s">
        <v>480</v>
      </c>
      <c r="C126" s="1">
        <v>61.0</v>
      </c>
      <c r="D126" s="1">
        <v>62.0</v>
      </c>
      <c r="E126" s="1">
        <v>63.0</v>
      </c>
      <c r="F126" s="1">
        <v>64.0</v>
      </c>
      <c r="G126" s="1">
        <v>65.0</v>
      </c>
      <c r="H126" s="1">
        <v>66.0</v>
      </c>
      <c r="I126" s="1">
        <v>67.0</v>
      </c>
      <c r="J126" s="1">
        <v>68.0</v>
      </c>
      <c r="K126" s="1">
        <v>69.0</v>
      </c>
      <c r="L126" s="1">
        <v>70.0</v>
      </c>
    </row>
    <row r="127">
      <c r="B127" s="1" t="s">
        <v>483</v>
      </c>
      <c r="C127" s="42" t="s">
        <v>960</v>
      </c>
      <c r="D127" s="42" t="s">
        <v>962</v>
      </c>
      <c r="E127" s="42" t="s">
        <v>963</v>
      </c>
      <c r="F127" s="42" t="s">
        <v>964</v>
      </c>
      <c r="G127" s="42" t="s">
        <v>965</v>
      </c>
      <c r="H127" s="42" t="s">
        <v>966</v>
      </c>
      <c r="I127" s="42" t="s">
        <v>967</v>
      </c>
      <c r="J127" s="42" t="s">
        <v>968</v>
      </c>
      <c r="K127" s="42" t="s">
        <v>969</v>
      </c>
      <c r="L127" s="42" t="s">
        <v>970</v>
      </c>
    </row>
    <row r="128">
      <c r="B128" s="1" t="s">
        <v>480</v>
      </c>
      <c r="C128" s="1">
        <v>71.0</v>
      </c>
      <c r="D128" s="1">
        <v>72.0</v>
      </c>
      <c r="E128" s="1">
        <v>73.0</v>
      </c>
      <c r="F128" s="1">
        <v>74.0</v>
      </c>
      <c r="G128" s="1">
        <v>75.0</v>
      </c>
      <c r="H128" s="1">
        <v>76.0</v>
      </c>
      <c r="I128" s="1">
        <v>77.0</v>
      </c>
      <c r="J128" s="1">
        <v>78.0</v>
      </c>
      <c r="K128" s="1">
        <v>79.0</v>
      </c>
      <c r="L128" s="1">
        <v>80.0</v>
      </c>
    </row>
    <row r="129">
      <c r="B129" s="1" t="s">
        <v>483</v>
      </c>
      <c r="C129" s="42" t="s">
        <v>971</v>
      </c>
      <c r="D129" s="42" t="s">
        <v>972</v>
      </c>
      <c r="E129" s="42" t="s">
        <v>973</v>
      </c>
      <c r="F129" s="42" t="s">
        <v>974</v>
      </c>
      <c r="G129" s="42" t="s">
        <v>976</v>
      </c>
      <c r="H129" s="1"/>
      <c r="I129" s="1"/>
      <c r="J129" s="1"/>
      <c r="K129" s="1"/>
      <c r="L129" s="1"/>
    </row>
    <row r="130">
      <c r="B130" s="1" t="s">
        <v>480</v>
      </c>
      <c r="C130" s="1">
        <v>81.0</v>
      </c>
      <c r="D130" s="1">
        <v>82.0</v>
      </c>
      <c r="E130" s="1">
        <v>83.0</v>
      </c>
      <c r="F130" s="1">
        <v>84.0</v>
      </c>
      <c r="G130" s="1">
        <v>85.0</v>
      </c>
      <c r="H130" s="1">
        <v>86.0</v>
      </c>
      <c r="I130" s="1">
        <v>87.0</v>
      </c>
      <c r="J130" s="1">
        <v>88.0</v>
      </c>
      <c r="K130" s="1">
        <v>89.0</v>
      </c>
      <c r="L130" s="1">
        <v>90.0</v>
      </c>
    </row>
    <row r="131">
      <c r="B131" s="1" t="s">
        <v>483</v>
      </c>
      <c r="C131" s="1"/>
      <c r="D131" s="1"/>
      <c r="E131" s="1"/>
      <c r="F131" s="1"/>
      <c r="G131" s="1"/>
      <c r="H131" s="1"/>
      <c r="I131" s="1"/>
      <c r="J131" s="1"/>
      <c r="K131" s="1"/>
      <c r="L131" s="1"/>
    </row>
    <row r="132">
      <c r="B132" s="1" t="s">
        <v>480</v>
      </c>
      <c r="C132" s="1">
        <v>91.0</v>
      </c>
      <c r="D132" s="1">
        <v>92.0</v>
      </c>
      <c r="E132" s="1">
        <v>93.0</v>
      </c>
      <c r="F132" s="1">
        <v>94.0</v>
      </c>
      <c r="G132" s="1">
        <v>95.0</v>
      </c>
      <c r="H132" s="1">
        <v>96.0</v>
      </c>
      <c r="I132" s="1">
        <v>97.0</v>
      </c>
      <c r="J132" s="1">
        <v>98.0</v>
      </c>
      <c r="K132" s="1">
        <v>99.0</v>
      </c>
      <c r="L132" s="1">
        <v>100.0</v>
      </c>
    </row>
    <row r="133">
      <c r="B133" s="1" t="s">
        <v>483</v>
      </c>
      <c r="C133" s="1"/>
      <c r="D133" s="1"/>
      <c r="E133" s="1"/>
      <c r="F133" s="1"/>
      <c r="G133" s="1"/>
      <c r="H133" s="1"/>
      <c r="I133" s="1"/>
      <c r="J133" s="1"/>
      <c r="K133" s="1"/>
      <c r="L133"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5" max="5" width="15.63"/>
  </cols>
  <sheetData>
    <row r="1">
      <c r="A1" s="41" t="s">
        <v>977</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row>
    <row r="2">
      <c r="A2" s="1"/>
    </row>
    <row r="3">
      <c r="A3" s="1" t="s">
        <v>978</v>
      </c>
    </row>
    <row r="4">
      <c r="A4" s="1" t="s">
        <v>979</v>
      </c>
      <c r="C4" s="1" t="s">
        <v>980</v>
      </c>
      <c r="E4" s="42" t="s">
        <v>484</v>
      </c>
      <c r="F4" s="42" t="s">
        <v>485</v>
      </c>
      <c r="G4" s="42" t="s">
        <v>486</v>
      </c>
      <c r="H4" s="42" t="s">
        <v>487</v>
      </c>
      <c r="I4" s="42" t="s">
        <v>488</v>
      </c>
      <c r="J4" s="42" t="s">
        <v>489</v>
      </c>
      <c r="K4" s="42" t="s">
        <v>490</v>
      </c>
      <c r="L4" s="42" t="s">
        <v>491</v>
      </c>
      <c r="M4" s="42" t="s">
        <v>492</v>
      </c>
      <c r="N4" s="42" t="s">
        <v>493</v>
      </c>
    </row>
    <row r="5">
      <c r="A5" s="1" t="s">
        <v>981</v>
      </c>
      <c r="E5" s="42" t="s">
        <v>501</v>
      </c>
      <c r="F5" s="42" t="s">
        <v>502</v>
      </c>
      <c r="G5" s="42" t="s">
        <v>503</v>
      </c>
      <c r="H5" s="42" t="s">
        <v>504</v>
      </c>
      <c r="I5" s="42" t="s">
        <v>505</v>
      </c>
      <c r="J5" s="42" t="s">
        <v>506</v>
      </c>
      <c r="K5" s="42" t="s">
        <v>507</v>
      </c>
      <c r="L5" s="42" t="s">
        <v>508</v>
      </c>
      <c r="M5" s="42" t="s">
        <v>25</v>
      </c>
      <c r="N5" s="42" t="s">
        <v>509</v>
      </c>
    </row>
    <row r="6">
      <c r="A6" s="1" t="s">
        <v>982</v>
      </c>
      <c r="E6" s="42" t="s">
        <v>526</v>
      </c>
      <c r="F6" s="42" t="s">
        <v>527</v>
      </c>
      <c r="G6" s="42" t="s">
        <v>528</v>
      </c>
      <c r="H6" s="42" t="s">
        <v>529</v>
      </c>
    </row>
    <row r="7">
      <c r="A7" s="1" t="s">
        <v>983</v>
      </c>
    </row>
    <row r="8">
      <c r="A8" s="1" t="s">
        <v>984</v>
      </c>
    </row>
    <row r="9">
      <c r="A9" s="1" t="s">
        <v>985</v>
      </c>
    </row>
    <row r="11">
      <c r="A11" s="1" t="s">
        <v>986</v>
      </c>
      <c r="B11" s="1" t="s">
        <v>987</v>
      </c>
      <c r="C11" s="1" t="s">
        <v>988</v>
      </c>
      <c r="D11" s="1" t="s">
        <v>989</v>
      </c>
      <c r="E11" s="1" t="s">
        <v>990</v>
      </c>
    </row>
    <row r="12">
      <c r="A12" s="1" t="s">
        <v>991</v>
      </c>
      <c r="B12" s="42" t="s">
        <v>484</v>
      </c>
      <c r="C12" s="1">
        <v>0.302</v>
      </c>
      <c r="D12" s="1">
        <v>1.34</v>
      </c>
      <c r="E12" s="1">
        <v>0.46</v>
      </c>
    </row>
    <row r="13">
      <c r="A13" s="1" t="s">
        <v>992</v>
      </c>
      <c r="B13" s="42" t="s">
        <v>485</v>
      </c>
      <c r="C13" s="1">
        <v>0.5</v>
      </c>
      <c r="D13" s="1">
        <v>1.6</v>
      </c>
      <c r="E13" s="1">
        <v>0.55</v>
      </c>
    </row>
    <row r="14">
      <c r="B14" s="42" t="s">
        <v>486</v>
      </c>
      <c r="C14" s="1">
        <v>0.843</v>
      </c>
      <c r="D14" s="1">
        <v>1.84</v>
      </c>
      <c r="E14" s="1">
        <v>0.68</v>
      </c>
    </row>
    <row r="15">
      <c r="B15" s="42" t="s">
        <v>487</v>
      </c>
      <c r="C15" s="1">
        <v>1.084</v>
      </c>
      <c r="D15" s="1">
        <v>1.45</v>
      </c>
      <c r="E15" s="1">
        <v>0.48</v>
      </c>
    </row>
    <row r="16">
      <c r="B16" s="42" t="s">
        <v>488</v>
      </c>
      <c r="C16" s="1">
        <v>0.485</v>
      </c>
      <c r="D16" s="1">
        <v>1.79</v>
      </c>
      <c r="E16" s="1">
        <v>0.75</v>
      </c>
    </row>
    <row r="17">
      <c r="B17" s="42" t="s">
        <v>489</v>
      </c>
      <c r="C17" s="1">
        <v>0.817</v>
      </c>
      <c r="D17" s="1">
        <v>1.63</v>
      </c>
      <c r="E17" s="1">
        <v>0.58</v>
      </c>
    </row>
    <row r="18">
      <c r="B18" s="42" t="s">
        <v>490</v>
      </c>
      <c r="C18" s="1">
        <v>0.716</v>
      </c>
      <c r="D18" s="1">
        <v>1.74</v>
      </c>
      <c r="E18" s="1">
        <v>0.62</v>
      </c>
    </row>
    <row r="19">
      <c r="B19" s="42" t="s">
        <v>491</v>
      </c>
      <c r="C19" s="1">
        <v>0.751</v>
      </c>
      <c r="D19" s="1">
        <v>1.65</v>
      </c>
      <c r="E19" s="1">
        <v>0.62</v>
      </c>
    </row>
    <row r="20">
      <c r="B20" s="42" t="s">
        <v>492</v>
      </c>
      <c r="C20" s="1">
        <v>0.693</v>
      </c>
      <c r="D20" s="1">
        <v>1.8</v>
      </c>
      <c r="E20" s="1">
        <v>0.76</v>
      </c>
    </row>
    <row r="21">
      <c r="B21" s="42" t="s">
        <v>493</v>
      </c>
      <c r="C21" s="1">
        <v>0.383</v>
      </c>
      <c r="D21" s="1">
        <v>1.64</v>
      </c>
      <c r="E21" s="1">
        <v>0.83</v>
      </c>
    </row>
    <row r="22">
      <c r="B22" s="42" t="s">
        <v>501</v>
      </c>
      <c r="C22" s="1">
        <v>0.513</v>
      </c>
      <c r="D22" s="1">
        <v>1.76</v>
      </c>
      <c r="E22" s="1">
        <v>0.74</v>
      </c>
    </row>
    <row r="23">
      <c r="B23" s="42" t="s">
        <v>502</v>
      </c>
      <c r="C23" s="1">
        <v>0.517</v>
      </c>
      <c r="D23" s="1">
        <v>1.69</v>
      </c>
      <c r="E23" s="1">
        <v>0.7</v>
      </c>
    </row>
    <row r="24">
      <c r="B24" s="42" t="s">
        <v>503</v>
      </c>
      <c r="C24" s="1">
        <v>0.52</v>
      </c>
      <c r="D24" s="1">
        <v>1.6</v>
      </c>
      <c r="E24" s="1">
        <v>0.62</v>
      </c>
    </row>
    <row r="25">
      <c r="B25" s="42" t="s">
        <v>504</v>
      </c>
      <c r="C25" s="1">
        <v>0.663</v>
      </c>
      <c r="D25" s="1">
        <v>1.5</v>
      </c>
      <c r="E25" s="1">
        <v>0.48</v>
      </c>
    </row>
    <row r="26">
      <c r="B26" s="42" t="s">
        <v>505</v>
      </c>
      <c r="C26" s="1">
        <v>0.728</v>
      </c>
      <c r="D26" s="1">
        <v>1.64</v>
      </c>
      <c r="E26" s="1">
        <v>0.59</v>
      </c>
    </row>
    <row r="27">
      <c r="B27" s="42" t="s">
        <v>506</v>
      </c>
      <c r="C27" s="1">
        <v>0.318</v>
      </c>
      <c r="D27" s="1">
        <v>1.53</v>
      </c>
      <c r="E27" s="1">
        <v>0.68</v>
      </c>
    </row>
    <row r="28">
      <c r="B28" s="42" t="s">
        <v>507</v>
      </c>
      <c r="C28" s="1">
        <v>0.438</v>
      </c>
      <c r="D28" s="1">
        <v>1.44</v>
      </c>
      <c r="E28" s="1">
        <v>0.53</v>
      </c>
    </row>
    <row r="29">
      <c r="B29" s="42" t="s">
        <v>508</v>
      </c>
      <c r="C29" s="1">
        <v>0.71</v>
      </c>
      <c r="D29" s="1">
        <v>1.73</v>
      </c>
      <c r="E29" s="1">
        <v>0.65</v>
      </c>
    </row>
    <row r="30">
      <c r="B30" s="42" t="s">
        <v>25</v>
      </c>
      <c r="C30" s="1">
        <v>1.042</v>
      </c>
      <c r="D30" s="1">
        <v>1.71</v>
      </c>
      <c r="E30" s="1">
        <v>0.63</v>
      </c>
    </row>
    <row r="31">
      <c r="B31" s="42" t="s">
        <v>509</v>
      </c>
      <c r="C31" s="1">
        <v>0.789</v>
      </c>
      <c r="D31" s="1">
        <v>1.56</v>
      </c>
      <c r="E31" s="1">
        <v>0.53</v>
      </c>
    </row>
    <row r="32">
      <c r="B32" s="42" t="s">
        <v>526</v>
      </c>
      <c r="C32" s="1">
        <v>0.437</v>
      </c>
      <c r="D32" s="1">
        <v>1.71</v>
      </c>
      <c r="E32" s="1">
        <v>0.76</v>
      </c>
    </row>
    <row r="33">
      <c r="B33" s="42" t="s">
        <v>527</v>
      </c>
      <c r="C33" s="1">
        <v>0.524</v>
      </c>
      <c r="D33" s="1">
        <v>1.73</v>
      </c>
      <c r="E33" s="1">
        <v>0.63</v>
      </c>
    </row>
    <row r="34">
      <c r="B34" s="42" t="s">
        <v>528</v>
      </c>
      <c r="C34" s="1">
        <v>0.463</v>
      </c>
      <c r="D34" s="1">
        <v>1.53</v>
      </c>
      <c r="E34" s="1">
        <v>0.61</v>
      </c>
    </row>
    <row r="35">
      <c r="B35" s="42" t="s">
        <v>529</v>
      </c>
      <c r="C35" s="1">
        <v>0.982</v>
      </c>
      <c r="D35" s="1">
        <v>1.79</v>
      </c>
      <c r="E35" s="1">
        <v>0.67</v>
      </c>
    </row>
    <row r="37">
      <c r="A37" s="1" t="s">
        <v>993</v>
      </c>
    </row>
    <row r="38">
      <c r="A38" s="1" t="s">
        <v>981</v>
      </c>
      <c r="E38" s="42" t="s">
        <v>530</v>
      </c>
      <c r="F38" s="42" t="s">
        <v>531</v>
      </c>
      <c r="G38" s="42" t="s">
        <v>532</v>
      </c>
      <c r="H38" s="42" t="s">
        <v>533</v>
      </c>
      <c r="I38" s="42" t="s">
        <v>534</v>
      </c>
      <c r="J38" s="42" t="s">
        <v>535</v>
      </c>
    </row>
    <row r="39">
      <c r="A39" s="1" t="s">
        <v>994</v>
      </c>
      <c r="E39" s="42" t="s">
        <v>544</v>
      </c>
      <c r="F39" s="42" t="s">
        <v>545</v>
      </c>
      <c r="G39" s="42" t="s">
        <v>546</v>
      </c>
      <c r="H39" s="42" t="s">
        <v>547</v>
      </c>
      <c r="I39" s="42" t="s">
        <v>548</v>
      </c>
      <c r="J39" s="42" t="s">
        <v>549</v>
      </c>
      <c r="K39" s="42" t="s">
        <v>550</v>
      </c>
      <c r="L39" s="42" t="s">
        <v>551</v>
      </c>
      <c r="M39" s="42" t="s">
        <v>552</v>
      </c>
      <c r="N39" s="42" t="s">
        <v>553</v>
      </c>
    </row>
    <row r="40">
      <c r="A40" s="1" t="s">
        <v>982</v>
      </c>
      <c r="E40" s="57" t="s">
        <v>559</v>
      </c>
      <c r="F40" s="57" t="s">
        <v>560</v>
      </c>
      <c r="G40" s="42" t="s">
        <v>561</v>
      </c>
      <c r="H40" s="42" t="s">
        <v>562</v>
      </c>
      <c r="I40" s="42" t="s">
        <v>563</v>
      </c>
      <c r="J40" s="42" t="s">
        <v>564</v>
      </c>
      <c r="K40" s="42" t="s">
        <v>565</v>
      </c>
      <c r="L40" s="42" t="s">
        <v>566</v>
      </c>
    </row>
    <row r="41">
      <c r="A41" s="1" t="s">
        <v>983</v>
      </c>
    </row>
    <row r="42">
      <c r="A42" s="1" t="s">
        <v>984</v>
      </c>
    </row>
    <row r="43">
      <c r="A43" s="1" t="s">
        <v>985</v>
      </c>
    </row>
    <row r="44">
      <c r="B44" s="1" t="s">
        <v>987</v>
      </c>
      <c r="C44" s="1" t="s">
        <v>988</v>
      </c>
      <c r="D44" s="1" t="s">
        <v>989</v>
      </c>
      <c r="E44" s="1" t="s">
        <v>990</v>
      </c>
    </row>
    <row r="45">
      <c r="A45" s="1" t="s">
        <v>991</v>
      </c>
      <c r="B45" s="42" t="s">
        <v>530</v>
      </c>
      <c r="C45" s="1">
        <v>0.128</v>
      </c>
      <c r="D45" s="1">
        <v>1.28</v>
      </c>
      <c r="E45" s="1">
        <v>0.42</v>
      </c>
    </row>
    <row r="46">
      <c r="A46" s="1" t="s">
        <v>992</v>
      </c>
      <c r="B46" s="42" t="s">
        <v>531</v>
      </c>
      <c r="C46" s="1">
        <v>0.319</v>
      </c>
      <c r="D46" s="1">
        <v>1.38</v>
      </c>
      <c r="E46" s="1">
        <v>0.44</v>
      </c>
    </row>
    <row r="47">
      <c r="B47" s="42" t="s">
        <v>532</v>
      </c>
      <c r="C47" s="1">
        <v>0.746</v>
      </c>
      <c r="D47" s="1">
        <v>1.42</v>
      </c>
      <c r="E47" s="1">
        <v>0.42</v>
      </c>
    </row>
    <row r="48">
      <c r="B48" s="42" t="s">
        <v>533</v>
      </c>
      <c r="C48" s="1">
        <v>0.672</v>
      </c>
      <c r="D48" s="1">
        <v>1.76</v>
      </c>
      <c r="E48" s="1">
        <v>0.56</v>
      </c>
    </row>
    <row r="49">
      <c r="B49" s="42" t="s">
        <v>534</v>
      </c>
      <c r="C49" s="1">
        <v>2.746</v>
      </c>
      <c r="D49" s="1">
        <v>1.66</v>
      </c>
      <c r="E49" s="1">
        <v>0.59</v>
      </c>
    </row>
    <row r="50">
      <c r="B50" s="42" t="s">
        <v>535</v>
      </c>
      <c r="C50" s="1">
        <v>0.775</v>
      </c>
      <c r="D50" s="1">
        <v>1.61</v>
      </c>
      <c r="E50" s="1">
        <v>0.55</v>
      </c>
    </row>
    <row r="51">
      <c r="B51" s="42" t="s">
        <v>544</v>
      </c>
      <c r="C51" s="1">
        <v>0.937</v>
      </c>
      <c r="D51" s="1">
        <v>1.5</v>
      </c>
      <c r="E51" s="1">
        <v>0.46</v>
      </c>
    </row>
    <row r="52">
      <c r="B52" s="42" t="s">
        <v>545</v>
      </c>
      <c r="C52" s="1">
        <v>0.855</v>
      </c>
      <c r="D52" s="1">
        <v>1.57</v>
      </c>
      <c r="E52" s="1">
        <v>0.5</v>
      </c>
    </row>
    <row r="53">
      <c r="B53" s="42" t="s">
        <v>546</v>
      </c>
      <c r="C53" s="1">
        <v>0.662</v>
      </c>
      <c r="D53" s="1">
        <v>1.49</v>
      </c>
      <c r="E53" s="1">
        <v>0.45</v>
      </c>
    </row>
    <row r="54">
      <c r="B54" s="42" t="s">
        <v>547</v>
      </c>
      <c r="C54" s="1">
        <v>0.942</v>
      </c>
      <c r="D54" s="1">
        <v>1.5</v>
      </c>
      <c r="E54" s="1">
        <v>0.48</v>
      </c>
    </row>
    <row r="55">
      <c r="B55" s="42" t="s">
        <v>548</v>
      </c>
      <c r="C55" s="1">
        <v>0.718</v>
      </c>
      <c r="D55" s="1">
        <v>1.46</v>
      </c>
      <c r="E55" s="1">
        <v>0.46</v>
      </c>
    </row>
    <row r="56">
      <c r="B56" s="42" t="s">
        <v>549</v>
      </c>
      <c r="C56" s="1">
        <v>1.357</v>
      </c>
      <c r="D56" s="1">
        <v>1.7</v>
      </c>
      <c r="E56" s="1">
        <v>0.42</v>
      </c>
    </row>
    <row r="57">
      <c r="B57" s="42" t="s">
        <v>550</v>
      </c>
      <c r="C57" s="1">
        <v>0.948</v>
      </c>
      <c r="D57" s="1">
        <v>1.51</v>
      </c>
      <c r="E57" s="1">
        <v>0.46</v>
      </c>
    </row>
    <row r="58">
      <c r="B58" s="42" t="s">
        <v>551</v>
      </c>
      <c r="C58" s="1">
        <v>0.712</v>
      </c>
      <c r="D58" s="1">
        <v>1.5</v>
      </c>
      <c r="E58" s="1">
        <v>0.47</v>
      </c>
    </row>
    <row r="59">
      <c r="B59" s="42" t="s">
        <v>552</v>
      </c>
      <c r="C59" s="1">
        <v>0.81</v>
      </c>
      <c r="D59" s="1">
        <v>1.22</v>
      </c>
      <c r="E59" s="1">
        <v>0.09</v>
      </c>
    </row>
    <row r="60">
      <c r="B60" s="42" t="s">
        <v>553</v>
      </c>
      <c r="C60" s="1">
        <v>1.072</v>
      </c>
      <c r="D60" s="1">
        <v>1.41</v>
      </c>
      <c r="E60" s="1">
        <v>0.44</v>
      </c>
    </row>
    <row r="61">
      <c r="B61" s="57" t="s">
        <v>559</v>
      </c>
      <c r="C61" s="1">
        <v>1.521</v>
      </c>
      <c r="D61" s="1">
        <v>1.54</v>
      </c>
      <c r="E61" s="1">
        <v>0.53</v>
      </c>
    </row>
    <row r="62">
      <c r="B62" s="57" t="s">
        <v>560</v>
      </c>
      <c r="C62" s="1">
        <v>0.698</v>
      </c>
      <c r="D62" s="1">
        <v>1.57</v>
      </c>
      <c r="E62" s="1">
        <v>0.51</v>
      </c>
    </row>
    <row r="63">
      <c r="B63" s="42" t="s">
        <v>561</v>
      </c>
      <c r="C63" s="1">
        <v>2.389</v>
      </c>
      <c r="D63" s="1">
        <v>1.72</v>
      </c>
      <c r="E63" s="1">
        <v>0.57</v>
      </c>
    </row>
    <row r="64">
      <c r="B64" s="42" t="s">
        <v>562</v>
      </c>
      <c r="C64" s="1">
        <v>2.532</v>
      </c>
      <c r="D64" s="1">
        <v>1.61</v>
      </c>
      <c r="E64" s="1">
        <v>0.55</v>
      </c>
    </row>
    <row r="65">
      <c r="B65" s="42" t="s">
        <v>563</v>
      </c>
      <c r="C65" s="1">
        <v>2.009</v>
      </c>
      <c r="D65" s="1">
        <v>1.72</v>
      </c>
      <c r="E65" s="1">
        <v>0.61</v>
      </c>
    </row>
    <row r="66">
      <c r="B66" s="42" t="s">
        <v>564</v>
      </c>
      <c r="C66" s="1">
        <v>3.87</v>
      </c>
      <c r="D66" s="1">
        <v>1.67</v>
      </c>
      <c r="E66" s="1">
        <v>0.6</v>
      </c>
    </row>
    <row r="67">
      <c r="B67" s="42" t="s">
        <v>565</v>
      </c>
      <c r="C67" s="1">
        <v>2.622</v>
      </c>
      <c r="D67" s="1">
        <v>1.63</v>
      </c>
      <c r="E67" s="1">
        <v>0.58</v>
      </c>
    </row>
    <row r="68">
      <c r="B68" s="42" t="s">
        <v>566</v>
      </c>
      <c r="C68" s="1">
        <v>2.006</v>
      </c>
      <c r="D68" s="1">
        <v>1.68</v>
      </c>
      <c r="E68" s="1">
        <v>0.61</v>
      </c>
    </row>
    <row r="70">
      <c r="A70" s="42" t="s">
        <v>567</v>
      </c>
      <c r="B70" s="57" t="s">
        <v>568</v>
      </c>
    </row>
    <row r="71">
      <c r="A71" s="42" t="s">
        <v>589</v>
      </c>
      <c r="B71" s="42" t="s">
        <v>97</v>
      </c>
      <c r="C71" s="42" t="s">
        <v>590</v>
      </c>
      <c r="D71" s="42" t="s">
        <v>591</v>
      </c>
      <c r="E71" s="42" t="s">
        <v>592</v>
      </c>
      <c r="F71" s="42" t="s">
        <v>593</v>
      </c>
      <c r="G71" s="42" t="s">
        <v>594</v>
      </c>
      <c r="H71" s="42" t="s">
        <v>595</v>
      </c>
      <c r="I71" s="42" t="s">
        <v>596</v>
      </c>
      <c r="J71" s="42" t="s">
        <v>597</v>
      </c>
    </row>
    <row r="72">
      <c r="A72" s="42" t="s">
        <v>98</v>
      </c>
      <c r="B72" s="42" t="s">
        <v>96</v>
      </c>
      <c r="C72" s="42" t="s">
        <v>94</v>
      </c>
      <c r="D72" s="42" t="s">
        <v>95</v>
      </c>
      <c r="E72" s="42" t="s">
        <v>615</v>
      </c>
      <c r="F72" s="42" t="s">
        <v>616</v>
      </c>
      <c r="G72" s="42" t="s">
        <v>617</v>
      </c>
      <c r="H72" s="42" t="s">
        <v>618</v>
      </c>
      <c r="I72" s="42" t="s">
        <v>619</v>
      </c>
      <c r="J72" s="42" t="s">
        <v>620</v>
      </c>
    </row>
    <row r="73">
      <c r="A73" s="42" t="s">
        <v>635</v>
      </c>
      <c r="B73" s="57" t="s">
        <v>636</v>
      </c>
    </row>
    <row r="75">
      <c r="B75" s="1" t="s">
        <v>987</v>
      </c>
      <c r="C75" s="1" t="s">
        <v>988</v>
      </c>
      <c r="D75" s="1" t="s">
        <v>989</v>
      </c>
      <c r="E75" s="1" t="s">
        <v>990</v>
      </c>
    </row>
    <row r="76">
      <c r="A76" s="1" t="s">
        <v>991</v>
      </c>
      <c r="B76" s="42" t="s">
        <v>567</v>
      </c>
      <c r="C76" s="1">
        <v>1.016</v>
      </c>
      <c r="D76" s="1">
        <v>1.52</v>
      </c>
      <c r="E76" s="1">
        <v>0.48</v>
      </c>
    </row>
    <row r="77">
      <c r="A77" s="1" t="s">
        <v>992</v>
      </c>
      <c r="B77" s="57" t="s">
        <v>568</v>
      </c>
      <c r="C77" s="1">
        <v>2.438</v>
      </c>
      <c r="D77" s="1">
        <v>1.79</v>
      </c>
      <c r="E77" s="1">
        <v>0.52</v>
      </c>
    </row>
    <row r="78">
      <c r="B78" s="42" t="s">
        <v>589</v>
      </c>
      <c r="C78" s="1">
        <v>2.533</v>
      </c>
      <c r="D78" s="1">
        <v>1.62</v>
      </c>
      <c r="E78" s="1">
        <v>0.54</v>
      </c>
    </row>
    <row r="79">
      <c r="B79" s="42" t="s">
        <v>97</v>
      </c>
      <c r="C79" s="1">
        <v>0.976</v>
      </c>
      <c r="D79" s="1">
        <v>1.44</v>
      </c>
      <c r="E79" s="1">
        <v>0.45</v>
      </c>
    </row>
    <row r="80">
      <c r="B80" s="42" t="s">
        <v>590</v>
      </c>
      <c r="C80" s="1">
        <v>0.465</v>
      </c>
      <c r="D80" s="1">
        <v>1.32</v>
      </c>
      <c r="E80" s="1">
        <v>0.57</v>
      </c>
    </row>
    <row r="81">
      <c r="B81" s="42" t="s">
        <v>591</v>
      </c>
      <c r="C81" s="1">
        <v>0.7</v>
      </c>
      <c r="D81" s="1">
        <v>1.52</v>
      </c>
      <c r="E81" s="1">
        <v>0.49</v>
      </c>
    </row>
    <row r="82">
      <c r="B82" s="42" t="s">
        <v>592</v>
      </c>
      <c r="C82" s="1">
        <v>1.699</v>
      </c>
      <c r="D82" s="1">
        <v>1.53</v>
      </c>
      <c r="E82" s="1">
        <v>0.54</v>
      </c>
    </row>
    <row r="83">
      <c r="B83" s="42" t="s">
        <v>593</v>
      </c>
      <c r="C83" s="1">
        <v>1.065</v>
      </c>
      <c r="D83" s="1">
        <v>1.47</v>
      </c>
      <c r="E83" s="1">
        <v>0.45</v>
      </c>
    </row>
    <row r="84">
      <c r="B84" s="42" t="s">
        <v>594</v>
      </c>
      <c r="C84" s="1">
        <v>0.821</v>
      </c>
      <c r="D84" s="1">
        <v>1.43</v>
      </c>
      <c r="E84" s="1">
        <v>0.48</v>
      </c>
    </row>
    <row r="85">
      <c r="B85" s="42" t="s">
        <v>595</v>
      </c>
      <c r="C85" s="1">
        <v>0.656</v>
      </c>
      <c r="D85" s="1">
        <v>1.41</v>
      </c>
      <c r="E85" s="1">
        <v>0.46</v>
      </c>
    </row>
    <row r="86">
      <c r="B86" s="42" t="s">
        <v>596</v>
      </c>
      <c r="C86" s="1">
        <v>0.868</v>
      </c>
      <c r="D86" s="1">
        <v>1.42</v>
      </c>
      <c r="E86" s="1">
        <v>0.45</v>
      </c>
    </row>
    <row r="87">
      <c r="B87" s="42" t="s">
        <v>597</v>
      </c>
      <c r="C87" s="1">
        <v>1.82</v>
      </c>
      <c r="D87" s="1">
        <v>1.43</v>
      </c>
      <c r="E87" s="1">
        <v>0.44</v>
      </c>
    </row>
    <row r="88">
      <c r="B88" s="42" t="s">
        <v>98</v>
      </c>
      <c r="C88" s="1">
        <v>1.479</v>
      </c>
      <c r="D88" s="1">
        <v>1.38</v>
      </c>
      <c r="E88" s="1">
        <v>0.45</v>
      </c>
    </row>
    <row r="89">
      <c r="B89" s="42" t="s">
        <v>96</v>
      </c>
      <c r="C89" s="1">
        <v>0.854</v>
      </c>
      <c r="D89" s="1">
        <v>1.43</v>
      </c>
      <c r="E89" s="1">
        <v>0.46</v>
      </c>
    </row>
    <row r="90">
      <c r="B90" s="42" t="s">
        <v>94</v>
      </c>
      <c r="C90" s="1">
        <v>1.209</v>
      </c>
      <c r="D90" s="1">
        <v>1.58</v>
      </c>
      <c r="E90" s="1">
        <v>0.43</v>
      </c>
    </row>
    <row r="91">
      <c r="B91" s="42" t="s">
        <v>95</v>
      </c>
      <c r="C91" s="1">
        <v>0.819</v>
      </c>
      <c r="D91" s="1">
        <v>1.5</v>
      </c>
      <c r="E91" s="1">
        <v>0.48</v>
      </c>
    </row>
    <row r="92">
      <c r="B92" s="42" t="s">
        <v>615</v>
      </c>
      <c r="C92" s="1">
        <v>1.353</v>
      </c>
      <c r="D92" s="1">
        <v>1.45</v>
      </c>
      <c r="E92" s="1">
        <v>1.81</v>
      </c>
    </row>
    <row r="93">
      <c r="B93" s="42" t="s">
        <v>616</v>
      </c>
      <c r="C93" s="1">
        <v>0.637</v>
      </c>
      <c r="D93" s="1">
        <v>1.47</v>
      </c>
      <c r="E93" s="1">
        <v>0.48</v>
      </c>
    </row>
    <row r="94">
      <c r="B94" s="42" t="s">
        <v>617</v>
      </c>
      <c r="C94" s="1">
        <v>0.697</v>
      </c>
      <c r="D94" s="1">
        <v>1.25</v>
      </c>
      <c r="E94" s="1">
        <v>0.46</v>
      </c>
    </row>
    <row r="95">
      <c r="B95" s="42" t="s">
        <v>618</v>
      </c>
      <c r="C95" s="1">
        <v>0.319</v>
      </c>
      <c r="D95" s="1">
        <v>1.45</v>
      </c>
      <c r="E95" s="1">
        <v>0.5</v>
      </c>
    </row>
    <row r="96">
      <c r="B96" s="42" t="s">
        <v>619</v>
      </c>
      <c r="C96" s="1">
        <v>1.055</v>
      </c>
      <c r="D96" s="1">
        <v>1.43</v>
      </c>
      <c r="E96" s="1">
        <v>0.45</v>
      </c>
    </row>
    <row r="97">
      <c r="B97" s="42" t="s">
        <v>620</v>
      </c>
      <c r="C97" s="1">
        <v>0.639</v>
      </c>
      <c r="D97" s="1">
        <v>1.51</v>
      </c>
      <c r="E97" s="1">
        <v>0.49</v>
      </c>
    </row>
    <row r="98">
      <c r="B98" s="42" t="s">
        <v>635</v>
      </c>
      <c r="C98" s="1">
        <v>1.285</v>
      </c>
      <c r="D98" s="1">
        <v>1.56</v>
      </c>
      <c r="E98" s="1">
        <v>0.5</v>
      </c>
    </row>
    <row r="99">
      <c r="B99" s="57" t="s">
        <v>636</v>
      </c>
      <c r="C99" s="1">
        <v>4.21</v>
      </c>
      <c r="D99" s="1">
        <v>1.56</v>
      </c>
      <c r="E99" s="1">
        <v>0.56</v>
      </c>
    </row>
    <row r="101">
      <c r="A101" s="1" t="s">
        <v>995</v>
      </c>
    </row>
    <row r="102">
      <c r="A102" s="57" t="s">
        <v>637</v>
      </c>
      <c r="B102" s="42" t="s">
        <v>638</v>
      </c>
      <c r="C102" s="57" t="s">
        <v>639</v>
      </c>
      <c r="D102" s="57" t="s">
        <v>640</v>
      </c>
      <c r="E102" s="57" t="s">
        <v>641</v>
      </c>
      <c r="F102" s="42" t="s">
        <v>642</v>
      </c>
      <c r="G102" s="42" t="s">
        <v>643</v>
      </c>
      <c r="H102" s="42" t="s">
        <v>644</v>
      </c>
    </row>
    <row r="103">
      <c r="A103" s="42" t="s">
        <v>669</v>
      </c>
      <c r="B103" s="42" t="s">
        <v>670</v>
      </c>
      <c r="C103" s="42" t="s">
        <v>671</v>
      </c>
      <c r="D103" s="42" t="s">
        <v>672</v>
      </c>
      <c r="E103" s="42" t="s">
        <v>673</v>
      </c>
      <c r="F103" s="57" t="s">
        <v>674</v>
      </c>
      <c r="G103" s="57" t="s">
        <v>675</v>
      </c>
      <c r="H103" s="42" t="s">
        <v>676</v>
      </c>
      <c r="I103" s="57" t="s">
        <v>677</v>
      </c>
      <c r="J103" s="42" t="s">
        <v>678</v>
      </c>
    </row>
    <row r="104">
      <c r="A104" s="42" t="s">
        <v>703</v>
      </c>
      <c r="B104" s="42" t="s">
        <v>704</v>
      </c>
    </row>
    <row r="105">
      <c r="A105" s="9">
        <v>44906.0</v>
      </c>
    </row>
    <row r="106">
      <c r="B106" s="1" t="s">
        <v>987</v>
      </c>
      <c r="C106" s="1" t="s">
        <v>988</v>
      </c>
      <c r="D106" s="1" t="s">
        <v>989</v>
      </c>
      <c r="E106" s="1" t="s">
        <v>990</v>
      </c>
    </row>
    <row r="107">
      <c r="A107" s="1" t="s">
        <v>991</v>
      </c>
      <c r="B107" s="57" t="s">
        <v>637</v>
      </c>
      <c r="C107" s="1">
        <v>1.55</v>
      </c>
      <c r="D107" s="1">
        <v>1.43</v>
      </c>
      <c r="E107" s="1">
        <v>0.45</v>
      </c>
    </row>
    <row r="108">
      <c r="A108" s="1" t="s">
        <v>992</v>
      </c>
      <c r="B108" s="42" t="s">
        <v>638</v>
      </c>
      <c r="C108" s="1">
        <v>1.128</v>
      </c>
      <c r="D108" s="1">
        <v>1.55</v>
      </c>
      <c r="E108" s="1">
        <v>0.45</v>
      </c>
    </row>
    <row r="109">
      <c r="B109" s="57" t="s">
        <v>639</v>
      </c>
      <c r="C109" s="1">
        <v>1.563</v>
      </c>
      <c r="D109" s="1">
        <v>1.39</v>
      </c>
      <c r="E109" s="1">
        <v>0.34</v>
      </c>
    </row>
    <row r="110">
      <c r="B110" s="57" t="s">
        <v>640</v>
      </c>
      <c r="C110" s="1">
        <v>1.563</v>
      </c>
      <c r="D110" s="1">
        <v>1.49</v>
      </c>
      <c r="E110" s="1">
        <v>0.45</v>
      </c>
    </row>
    <row r="111">
      <c r="B111" s="57" t="s">
        <v>641</v>
      </c>
      <c r="C111" s="1">
        <v>1.843</v>
      </c>
      <c r="D111" s="1">
        <v>1.58</v>
      </c>
      <c r="E111" s="1">
        <v>0.51</v>
      </c>
    </row>
    <row r="112">
      <c r="B112" s="42" t="s">
        <v>642</v>
      </c>
      <c r="C112" s="1">
        <v>0.999</v>
      </c>
      <c r="D112" s="1">
        <v>1.52</v>
      </c>
      <c r="E112" s="1">
        <v>0.51</v>
      </c>
    </row>
    <row r="113">
      <c r="B113" s="42" t="s">
        <v>643</v>
      </c>
      <c r="C113" s="1">
        <v>1.143</v>
      </c>
      <c r="D113" s="1">
        <v>1.52</v>
      </c>
      <c r="E113" s="1">
        <v>0.48</v>
      </c>
    </row>
    <row r="114">
      <c r="B114" s="42" t="s">
        <v>644</v>
      </c>
      <c r="C114" s="1">
        <v>1.306</v>
      </c>
      <c r="D114" s="1">
        <v>1.49</v>
      </c>
      <c r="E114" s="1">
        <v>0.47</v>
      </c>
    </row>
    <row r="115">
      <c r="B115" s="42" t="s">
        <v>669</v>
      </c>
      <c r="C115" s="1">
        <v>0.837</v>
      </c>
      <c r="D115" s="1">
        <v>1.39</v>
      </c>
      <c r="E115" s="1">
        <v>0.47</v>
      </c>
    </row>
    <row r="116">
      <c r="B116" s="42" t="s">
        <v>670</v>
      </c>
      <c r="C116" s="1">
        <v>0.795</v>
      </c>
      <c r="D116" s="1">
        <v>1.59</v>
      </c>
      <c r="E116" s="1">
        <v>0.51</v>
      </c>
    </row>
    <row r="117">
      <c r="B117" s="42" t="s">
        <v>671</v>
      </c>
      <c r="C117" s="1">
        <v>1.14</v>
      </c>
      <c r="D117" s="1">
        <v>1.55</v>
      </c>
      <c r="E117" s="1">
        <v>0.49</v>
      </c>
    </row>
    <row r="118">
      <c r="B118" s="42" t="s">
        <v>672</v>
      </c>
      <c r="C118" s="1">
        <v>0.603</v>
      </c>
      <c r="D118" s="1">
        <v>1.47</v>
      </c>
      <c r="E118" s="1">
        <v>0.51</v>
      </c>
    </row>
    <row r="119">
      <c r="B119" s="42" t="s">
        <v>673</v>
      </c>
      <c r="C119" s="1">
        <v>1.092</v>
      </c>
      <c r="D119" s="1">
        <v>1.52</v>
      </c>
      <c r="E119" s="1">
        <v>0.48</v>
      </c>
    </row>
    <row r="120">
      <c r="B120" s="57" t="s">
        <v>674</v>
      </c>
      <c r="C120" s="1">
        <v>1.538</v>
      </c>
      <c r="D120" s="1">
        <v>1.59</v>
      </c>
      <c r="E120" s="1">
        <v>0.42</v>
      </c>
    </row>
    <row r="121">
      <c r="B121" s="57" t="s">
        <v>675</v>
      </c>
      <c r="C121" s="1">
        <v>1.468</v>
      </c>
      <c r="D121" s="1">
        <v>1.41</v>
      </c>
      <c r="E121" s="1">
        <v>0.43</v>
      </c>
    </row>
    <row r="122">
      <c r="B122" s="42" t="s">
        <v>676</v>
      </c>
      <c r="C122" s="1">
        <v>1.683</v>
      </c>
      <c r="D122" s="1">
        <v>1.38</v>
      </c>
      <c r="E122" s="1">
        <v>0.43</v>
      </c>
    </row>
    <row r="123">
      <c r="B123" s="57" t="s">
        <v>677</v>
      </c>
      <c r="C123" s="1">
        <v>0.694</v>
      </c>
      <c r="D123" s="1">
        <v>1.48</v>
      </c>
      <c r="E123" s="1">
        <v>0.46</v>
      </c>
    </row>
    <row r="124">
      <c r="B124" s="42" t="s">
        <v>678</v>
      </c>
      <c r="C124" s="1">
        <v>2.084</v>
      </c>
      <c r="D124" s="1">
        <v>2.33</v>
      </c>
      <c r="E124" s="1">
        <v>0.93</v>
      </c>
    </row>
    <row r="125">
      <c r="B125" s="42" t="s">
        <v>703</v>
      </c>
      <c r="C125" s="1">
        <v>3.019</v>
      </c>
      <c r="D125" s="1">
        <v>1.63</v>
      </c>
      <c r="E125" s="1">
        <v>0.56</v>
      </c>
    </row>
    <row r="126">
      <c r="B126" s="42" t="s">
        <v>704</v>
      </c>
      <c r="C126" s="1">
        <v>5.356</v>
      </c>
      <c r="D126" s="1">
        <v>1.48</v>
      </c>
      <c r="E126" s="1">
        <v>0.48</v>
      </c>
    </row>
    <row r="127">
      <c r="B127" s="1"/>
    </row>
    <row r="128">
      <c r="A128" s="1" t="s">
        <v>993</v>
      </c>
    </row>
    <row r="129">
      <c r="A129" s="1" t="s">
        <v>981</v>
      </c>
      <c r="E129" s="48" t="s">
        <v>301</v>
      </c>
      <c r="F129" s="48" t="s">
        <v>300</v>
      </c>
      <c r="G129" s="48" t="s">
        <v>299</v>
      </c>
      <c r="H129" s="64" t="s">
        <v>495</v>
      </c>
      <c r="I129" s="64" t="s">
        <v>496</v>
      </c>
      <c r="J129" s="48" t="s">
        <v>498</v>
      </c>
      <c r="K129" s="48" t="s">
        <v>499</v>
      </c>
      <c r="L129" s="48" t="s">
        <v>500</v>
      </c>
      <c r="M129" s="65" t="s">
        <v>510</v>
      </c>
      <c r="N129" s="65" t="s">
        <v>511</v>
      </c>
    </row>
    <row r="130">
      <c r="A130" s="1" t="s">
        <v>994</v>
      </c>
      <c r="E130" s="65" t="s">
        <v>512</v>
      </c>
      <c r="F130" s="65" t="s">
        <v>513</v>
      </c>
      <c r="G130" s="48" t="s">
        <v>514</v>
      </c>
      <c r="H130" s="48" t="s">
        <v>515</v>
      </c>
      <c r="I130" s="48" t="s">
        <v>516</v>
      </c>
      <c r="J130" s="48" t="s">
        <v>517</v>
      </c>
      <c r="K130" s="48" t="s">
        <v>221</v>
      </c>
      <c r="L130" s="48" t="s">
        <v>518</v>
      </c>
      <c r="M130" s="48" t="s">
        <v>519</v>
      </c>
      <c r="N130" s="48" t="s">
        <v>222</v>
      </c>
    </row>
    <row r="131">
      <c r="A131" s="1" t="s">
        <v>982</v>
      </c>
      <c r="E131" s="48" t="s">
        <v>223</v>
      </c>
      <c r="F131" s="48" t="s">
        <v>520</v>
      </c>
      <c r="G131" s="48" t="s">
        <v>521</v>
      </c>
      <c r="H131" s="48" t="s">
        <v>522</v>
      </c>
      <c r="I131" s="1"/>
      <c r="J131" s="1"/>
      <c r="K131" s="1"/>
      <c r="L131" s="1"/>
    </row>
    <row r="132">
      <c r="A132" s="1" t="s">
        <v>983</v>
      </c>
    </row>
    <row r="133">
      <c r="A133" s="1" t="s">
        <v>984</v>
      </c>
    </row>
    <row r="134">
      <c r="A134" s="1" t="s">
        <v>985</v>
      </c>
    </row>
    <row r="136">
      <c r="B136" s="1" t="s">
        <v>987</v>
      </c>
      <c r="C136" s="1" t="s">
        <v>988</v>
      </c>
      <c r="D136" s="1" t="s">
        <v>989</v>
      </c>
      <c r="E136" s="1" t="s">
        <v>990</v>
      </c>
    </row>
    <row r="137">
      <c r="A137" s="1" t="s">
        <v>991</v>
      </c>
      <c r="B137" s="48" t="s">
        <v>301</v>
      </c>
      <c r="C137" s="1">
        <v>0.494</v>
      </c>
      <c r="D137" s="1">
        <v>1.37</v>
      </c>
      <c r="E137" s="1">
        <v>0.39</v>
      </c>
    </row>
    <row r="138">
      <c r="A138" s="1" t="s">
        <v>992</v>
      </c>
      <c r="B138" s="48" t="s">
        <v>300</v>
      </c>
      <c r="C138" s="1">
        <v>0.954</v>
      </c>
      <c r="D138" s="1">
        <v>1.29</v>
      </c>
      <c r="E138" s="1">
        <v>0.39</v>
      </c>
    </row>
    <row r="139">
      <c r="B139" s="48" t="s">
        <v>299</v>
      </c>
      <c r="C139" s="1">
        <v>0.887</v>
      </c>
      <c r="D139" s="1">
        <v>1.26</v>
      </c>
      <c r="E139" s="1">
        <v>0.45</v>
      </c>
    </row>
    <row r="140">
      <c r="B140" s="64" t="s">
        <v>495</v>
      </c>
      <c r="C140" s="1">
        <v>0.449</v>
      </c>
      <c r="D140" s="1">
        <v>1.4</v>
      </c>
      <c r="E140" s="1">
        <v>0.47</v>
      </c>
    </row>
    <row r="141">
      <c r="B141" s="64" t="s">
        <v>496</v>
      </c>
      <c r="C141" s="1">
        <v>0.465</v>
      </c>
      <c r="D141" s="1">
        <v>1.54</v>
      </c>
      <c r="E141" s="1">
        <v>0.49</v>
      </c>
    </row>
    <row r="142">
      <c r="B142" s="48" t="s">
        <v>498</v>
      </c>
      <c r="C142" s="1">
        <v>0.759</v>
      </c>
      <c r="D142" s="1">
        <v>1.36</v>
      </c>
      <c r="E142" s="1">
        <v>0.4</v>
      </c>
    </row>
    <row r="143">
      <c r="B143" s="48" t="s">
        <v>499</v>
      </c>
      <c r="C143" s="1">
        <v>1.23</v>
      </c>
      <c r="D143" s="1">
        <v>1.43</v>
      </c>
      <c r="E143" s="1">
        <v>0.43</v>
      </c>
    </row>
    <row r="144">
      <c r="B144" s="48" t="s">
        <v>500</v>
      </c>
      <c r="C144" s="1">
        <v>1.552</v>
      </c>
      <c r="D144" s="1">
        <v>1.5</v>
      </c>
      <c r="E144" s="1">
        <v>0.45</v>
      </c>
    </row>
    <row r="145">
      <c r="B145" s="65" t="s">
        <v>510</v>
      </c>
      <c r="C145" s="1">
        <v>0.967</v>
      </c>
      <c r="D145" s="1">
        <v>1.65</v>
      </c>
      <c r="E145" s="1">
        <v>0.55</v>
      </c>
    </row>
    <row r="146">
      <c r="B146" s="65" t="s">
        <v>511</v>
      </c>
      <c r="C146" s="1">
        <v>0.825</v>
      </c>
      <c r="D146" s="1">
        <v>1.42</v>
      </c>
      <c r="E146" s="1">
        <v>0.42</v>
      </c>
    </row>
    <row r="147">
      <c r="B147" s="65" t="s">
        <v>512</v>
      </c>
      <c r="C147" s="1">
        <v>1.194</v>
      </c>
      <c r="D147" s="1">
        <v>1.49</v>
      </c>
      <c r="E147" s="1">
        <v>0.45</v>
      </c>
    </row>
    <row r="148">
      <c r="B148" s="65" t="s">
        <v>513</v>
      </c>
      <c r="C148" s="1">
        <v>1.468</v>
      </c>
      <c r="D148" s="1">
        <v>1.51</v>
      </c>
      <c r="E148" s="1">
        <v>0.46</v>
      </c>
    </row>
    <row r="149">
      <c r="B149" s="48" t="s">
        <v>514</v>
      </c>
      <c r="C149" s="1">
        <v>0.556</v>
      </c>
      <c r="D149" s="1">
        <v>1.41</v>
      </c>
      <c r="E149" s="1">
        <v>0.4</v>
      </c>
    </row>
    <row r="150">
      <c r="B150" s="48" t="s">
        <v>515</v>
      </c>
      <c r="C150" s="1">
        <v>0.629</v>
      </c>
      <c r="D150" s="1">
        <v>1.52</v>
      </c>
      <c r="E150" s="1">
        <v>0.45</v>
      </c>
    </row>
    <row r="151">
      <c r="B151" s="48" t="s">
        <v>516</v>
      </c>
      <c r="C151" s="1">
        <v>0.266</v>
      </c>
      <c r="D151" s="1">
        <v>1.56</v>
      </c>
      <c r="E151" s="1">
        <v>0.6</v>
      </c>
    </row>
    <row r="152">
      <c r="B152" s="48" t="s">
        <v>517</v>
      </c>
      <c r="C152" s="1">
        <v>0.647</v>
      </c>
      <c r="D152" s="1">
        <v>1.52</v>
      </c>
      <c r="E152" s="1">
        <v>0.4</v>
      </c>
    </row>
    <row r="153">
      <c r="B153" s="48" t="s">
        <v>221</v>
      </c>
      <c r="C153" s="1">
        <v>0.446</v>
      </c>
      <c r="D153" s="1">
        <v>1.42</v>
      </c>
      <c r="E153" s="1">
        <v>0.41</v>
      </c>
    </row>
    <row r="154">
      <c r="B154" s="48" t="s">
        <v>518</v>
      </c>
      <c r="C154" s="1">
        <v>0.704</v>
      </c>
      <c r="D154" s="1">
        <v>1.54</v>
      </c>
      <c r="E154" s="1">
        <v>0.46</v>
      </c>
    </row>
    <row r="155">
      <c r="B155" s="48" t="s">
        <v>519</v>
      </c>
      <c r="C155" s="1">
        <v>0.522</v>
      </c>
      <c r="D155" s="1">
        <v>1.41</v>
      </c>
      <c r="E155" s="1">
        <v>0.41</v>
      </c>
    </row>
    <row r="156">
      <c r="B156" s="48" t="s">
        <v>222</v>
      </c>
      <c r="C156" s="1">
        <v>0.628</v>
      </c>
      <c r="D156" s="1">
        <v>1.28</v>
      </c>
      <c r="E156" s="1">
        <v>0.41</v>
      </c>
    </row>
    <row r="157">
      <c r="B157" s="48" t="s">
        <v>223</v>
      </c>
      <c r="C157" s="1">
        <v>0.204</v>
      </c>
      <c r="D157" s="1">
        <v>1.35</v>
      </c>
      <c r="E157" s="1">
        <v>0.41</v>
      </c>
    </row>
    <row r="158">
      <c r="B158" s="48" t="s">
        <v>520</v>
      </c>
      <c r="C158" s="1">
        <v>0.367</v>
      </c>
      <c r="D158" s="1">
        <v>1.44</v>
      </c>
      <c r="E158" s="1">
        <v>0.42</v>
      </c>
    </row>
    <row r="159">
      <c r="B159" s="48" t="s">
        <v>521</v>
      </c>
      <c r="C159" s="1">
        <v>0.876</v>
      </c>
      <c r="D159" s="1">
        <v>1.38</v>
      </c>
      <c r="E159" s="1">
        <v>0.4</v>
      </c>
    </row>
    <row r="160">
      <c r="B160" s="48" t="s">
        <v>522</v>
      </c>
      <c r="C160" s="1">
        <v>0.885</v>
      </c>
      <c r="D160" s="1">
        <v>1.42</v>
      </c>
      <c r="E160" s="1">
        <v>0.43</v>
      </c>
    </row>
    <row r="162">
      <c r="A162" s="1" t="s">
        <v>996</v>
      </c>
    </row>
    <row r="163">
      <c r="A163" s="1" t="s">
        <v>997</v>
      </c>
    </row>
    <row r="165">
      <c r="A165" s="1" t="s">
        <v>998</v>
      </c>
    </row>
    <row r="166">
      <c r="A166" s="1" t="s">
        <v>999</v>
      </c>
    </row>
    <row r="167">
      <c r="A167" s="1" t="s">
        <v>1000</v>
      </c>
    </row>
    <row r="168">
      <c r="A168" s="1" t="s">
        <v>1001</v>
      </c>
    </row>
    <row r="169">
      <c r="A169" s="31"/>
    </row>
    <row r="170">
      <c r="A170" s="31">
        <v>44910.0</v>
      </c>
      <c r="B170" s="1" t="s">
        <v>1002</v>
      </c>
    </row>
    <row r="171">
      <c r="A171" s="1">
        <v>1.0</v>
      </c>
      <c r="B171" s="1">
        <v>2.0</v>
      </c>
      <c r="C171" s="1">
        <v>3.0</v>
      </c>
      <c r="D171" s="1">
        <v>4.0</v>
      </c>
      <c r="E171" s="1">
        <v>5.0</v>
      </c>
      <c r="F171" s="1">
        <v>6.0</v>
      </c>
      <c r="G171" s="1">
        <v>7.0</v>
      </c>
      <c r="H171" s="1">
        <v>8.0</v>
      </c>
      <c r="I171" s="1">
        <v>9.0</v>
      </c>
      <c r="J171" s="1">
        <v>10.0</v>
      </c>
      <c r="K171" s="1">
        <v>11.0</v>
      </c>
      <c r="L171" s="1">
        <v>12.0</v>
      </c>
      <c r="M171" s="1">
        <v>13.0</v>
      </c>
      <c r="N171" s="1">
        <v>14.0</v>
      </c>
      <c r="O171" s="1">
        <v>15.0</v>
      </c>
      <c r="P171" s="1">
        <v>16.0</v>
      </c>
      <c r="Q171" s="1">
        <v>17.0</v>
      </c>
      <c r="R171" s="1">
        <v>18.0</v>
      </c>
      <c r="S171" s="1">
        <v>19.0</v>
      </c>
      <c r="T171" s="1">
        <v>20.0</v>
      </c>
      <c r="U171" s="1">
        <v>21.0</v>
      </c>
      <c r="V171" s="1">
        <v>22.0</v>
      </c>
      <c r="W171" s="1">
        <v>23.0</v>
      </c>
      <c r="X171" s="1">
        <v>24.0</v>
      </c>
    </row>
    <row r="172">
      <c r="A172" s="1" t="s">
        <v>125</v>
      </c>
      <c r="B172" s="1" t="s">
        <v>1003</v>
      </c>
      <c r="C172" s="1" t="s">
        <v>1004</v>
      </c>
      <c r="D172" s="1" t="s">
        <v>1005</v>
      </c>
      <c r="E172" s="1" t="s">
        <v>126</v>
      </c>
      <c r="F172" s="1" t="s">
        <v>1006</v>
      </c>
      <c r="G172" s="1" t="s">
        <v>1006</v>
      </c>
      <c r="H172" s="1" t="s">
        <v>1006</v>
      </c>
      <c r="I172" s="1" t="s">
        <v>1006</v>
      </c>
      <c r="J172" s="1" t="s">
        <v>1006</v>
      </c>
      <c r="K172" s="1" t="s">
        <v>1006</v>
      </c>
      <c r="L172" s="1" t="s">
        <v>1006</v>
      </c>
      <c r="M172" s="1" t="s">
        <v>125</v>
      </c>
      <c r="N172" s="1" t="s">
        <v>1003</v>
      </c>
      <c r="O172" s="1" t="s">
        <v>1004</v>
      </c>
      <c r="P172" s="1" t="s">
        <v>1005</v>
      </c>
      <c r="Q172" s="1" t="s">
        <v>126</v>
      </c>
      <c r="R172" s="1" t="s">
        <v>1006</v>
      </c>
      <c r="S172" s="1" t="s">
        <v>1006</v>
      </c>
      <c r="T172" s="1" t="s">
        <v>1006</v>
      </c>
      <c r="U172" s="1" t="s">
        <v>1006</v>
      </c>
      <c r="V172" s="1" t="s">
        <v>1006</v>
      </c>
      <c r="W172" s="1" t="s">
        <v>1006</v>
      </c>
      <c r="X172" s="1" t="s">
        <v>1006</v>
      </c>
    </row>
    <row r="173">
      <c r="A173" s="1" t="s">
        <v>1007</v>
      </c>
      <c r="E173" s="1" t="s">
        <v>1008</v>
      </c>
      <c r="F173" s="1" t="s">
        <v>1009</v>
      </c>
      <c r="G173" s="1" t="s">
        <v>1010</v>
      </c>
      <c r="H173" s="1" t="s">
        <v>1011</v>
      </c>
      <c r="I173" s="1" t="s">
        <v>1012</v>
      </c>
      <c r="J173" s="1" t="s">
        <v>1013</v>
      </c>
      <c r="K173" s="1" t="s">
        <v>1014</v>
      </c>
      <c r="L173" s="1" t="s">
        <v>1015</v>
      </c>
      <c r="M173" s="1" t="s">
        <v>1007</v>
      </c>
      <c r="Q173" s="1" t="s">
        <v>1008</v>
      </c>
      <c r="R173" s="1" t="s">
        <v>1009</v>
      </c>
      <c r="S173" s="1" t="s">
        <v>1010</v>
      </c>
      <c r="T173" s="1" t="s">
        <v>1011</v>
      </c>
      <c r="U173" s="1" t="s">
        <v>1012</v>
      </c>
      <c r="V173" s="1" t="s">
        <v>1013</v>
      </c>
      <c r="W173" s="1" t="s">
        <v>1014</v>
      </c>
      <c r="X173" s="1" t="s">
        <v>1015</v>
      </c>
    </row>
    <row r="175">
      <c r="A175" s="1" t="s">
        <v>993</v>
      </c>
    </row>
    <row r="176">
      <c r="A176" s="1" t="s">
        <v>1016</v>
      </c>
    </row>
    <row r="177">
      <c r="A177" s="1" t="s">
        <v>1017</v>
      </c>
    </row>
    <row r="179">
      <c r="A179" s="1" t="s">
        <v>1018</v>
      </c>
    </row>
    <row r="180">
      <c r="A180" s="1" t="s">
        <v>1019</v>
      </c>
    </row>
    <row r="182">
      <c r="A182" s="1" t="s">
        <v>1020</v>
      </c>
    </row>
    <row r="183">
      <c r="A183" s="1" t="s">
        <v>1021</v>
      </c>
    </row>
    <row r="184">
      <c r="A184" s="1" t="s">
        <v>1022</v>
      </c>
      <c r="D184" s="1" t="s">
        <v>1023</v>
      </c>
      <c r="E184" s="1" t="s">
        <v>1024</v>
      </c>
      <c r="H184" s="1" t="s">
        <v>1023</v>
      </c>
    </row>
    <row r="185">
      <c r="A185" s="21" t="s">
        <v>272</v>
      </c>
      <c r="B185" s="22">
        <v>2.6</v>
      </c>
      <c r="C185" s="22">
        <f t="shared" ref="C185:C193" si="1">B185*12*1.1</f>
        <v>34.32</v>
      </c>
      <c r="D185" s="1" t="s">
        <v>433</v>
      </c>
      <c r="E185" s="21" t="s">
        <v>272</v>
      </c>
      <c r="F185" s="22">
        <v>6.6</v>
      </c>
      <c r="G185" s="22">
        <f t="shared" ref="G185:G189" si="2">F185*12*1.1</f>
        <v>87.12</v>
      </c>
      <c r="H185" s="1" t="s">
        <v>433</v>
      </c>
    </row>
    <row r="186">
      <c r="A186" s="21" t="s">
        <v>330</v>
      </c>
      <c r="B186" s="22">
        <v>10.0</v>
      </c>
      <c r="C186" s="22">
        <f t="shared" si="1"/>
        <v>132</v>
      </c>
      <c r="D186" s="1" t="s">
        <v>433</v>
      </c>
      <c r="E186" s="21" t="s">
        <v>330</v>
      </c>
      <c r="F186" s="22">
        <v>10.0</v>
      </c>
      <c r="G186" s="22">
        <f t="shared" si="2"/>
        <v>132</v>
      </c>
      <c r="H186" s="1" t="s">
        <v>433</v>
      </c>
    </row>
    <row r="187">
      <c r="A187" s="21" t="s">
        <v>1025</v>
      </c>
      <c r="B187" s="22">
        <v>1.0</v>
      </c>
      <c r="C187" s="22">
        <f t="shared" si="1"/>
        <v>13.2</v>
      </c>
      <c r="D187" s="1" t="s">
        <v>433</v>
      </c>
      <c r="E187" s="21" t="s">
        <v>1026</v>
      </c>
      <c r="F187" s="22">
        <v>1.0</v>
      </c>
      <c r="G187" s="22">
        <f t="shared" si="2"/>
        <v>13.2</v>
      </c>
      <c r="H187" s="1" t="s">
        <v>433</v>
      </c>
    </row>
    <row r="188">
      <c r="A188" s="21" t="s">
        <v>1027</v>
      </c>
      <c r="B188" s="22">
        <v>1.0</v>
      </c>
      <c r="C188" s="22">
        <f t="shared" si="1"/>
        <v>13.2</v>
      </c>
      <c r="D188" s="1" t="s">
        <v>433</v>
      </c>
      <c r="E188" s="21" t="s">
        <v>1028</v>
      </c>
      <c r="F188" s="22">
        <v>1.0</v>
      </c>
      <c r="G188" s="22">
        <f t="shared" si="2"/>
        <v>13.2</v>
      </c>
      <c r="H188" s="1" t="s">
        <v>433</v>
      </c>
    </row>
    <row r="189">
      <c r="A189" s="21" t="s">
        <v>1029</v>
      </c>
      <c r="B189" s="22">
        <v>1.0</v>
      </c>
      <c r="C189" s="22">
        <f t="shared" si="1"/>
        <v>13.2</v>
      </c>
      <c r="D189" s="1" t="s">
        <v>433</v>
      </c>
      <c r="E189" s="21" t="s">
        <v>335</v>
      </c>
      <c r="F189" s="22">
        <v>0.4</v>
      </c>
      <c r="G189" s="22">
        <f t="shared" si="2"/>
        <v>5.28</v>
      </c>
      <c r="H189" s="1" t="s">
        <v>433</v>
      </c>
    </row>
    <row r="190">
      <c r="A190" s="21" t="s">
        <v>1030</v>
      </c>
      <c r="B190" s="22">
        <v>1.0</v>
      </c>
      <c r="C190" s="22">
        <f t="shared" si="1"/>
        <v>13.2</v>
      </c>
      <c r="D190" s="1" t="s">
        <v>433</v>
      </c>
      <c r="E190" s="21" t="s">
        <v>280</v>
      </c>
      <c r="F190" s="22">
        <v>1.0</v>
      </c>
      <c r="G190" s="23"/>
    </row>
    <row r="191">
      <c r="A191" s="21" t="s">
        <v>1026</v>
      </c>
      <c r="B191" s="22">
        <v>1.0</v>
      </c>
      <c r="C191" s="22">
        <f t="shared" si="1"/>
        <v>13.2</v>
      </c>
      <c r="D191" s="1" t="s">
        <v>433</v>
      </c>
    </row>
    <row r="192">
      <c r="A192" s="21" t="s">
        <v>1028</v>
      </c>
      <c r="B192" s="22">
        <v>1.0</v>
      </c>
      <c r="C192" s="22">
        <f t="shared" si="1"/>
        <v>13.2</v>
      </c>
      <c r="D192" s="1" t="s">
        <v>433</v>
      </c>
    </row>
    <row r="193">
      <c r="A193" s="21" t="s">
        <v>335</v>
      </c>
      <c r="B193" s="22">
        <v>0.4</v>
      </c>
      <c r="C193" s="22">
        <f t="shared" si="1"/>
        <v>5.28</v>
      </c>
      <c r="D193" s="1" t="s">
        <v>433</v>
      </c>
    </row>
    <row r="194">
      <c r="A194" s="21" t="s">
        <v>280</v>
      </c>
      <c r="B194" s="22">
        <v>1.0</v>
      </c>
      <c r="C194" s="23"/>
    </row>
    <row r="196">
      <c r="A196" s="1" t="s">
        <v>1031</v>
      </c>
    </row>
    <row r="197">
      <c r="A197" s="1" t="s">
        <v>1032</v>
      </c>
      <c r="F197" s="1" t="s">
        <v>1033</v>
      </c>
    </row>
    <row r="199">
      <c r="A199" s="41" t="s">
        <v>1034</v>
      </c>
      <c r="B199" s="1" t="s">
        <v>1035</v>
      </c>
    </row>
    <row r="200">
      <c r="A200" s="1" t="s">
        <v>1036</v>
      </c>
      <c r="F200" s="1" t="s">
        <v>1037</v>
      </c>
    </row>
    <row r="203">
      <c r="A203" s="1" t="s">
        <v>1038</v>
      </c>
    </row>
    <row r="204">
      <c r="B204" s="1">
        <v>1.0</v>
      </c>
      <c r="K204" s="1">
        <v>24.0</v>
      </c>
    </row>
    <row r="206">
      <c r="M206" s="1" t="s">
        <v>1039</v>
      </c>
    </row>
    <row r="208">
      <c r="M208" s="1" t="s">
        <v>1040</v>
      </c>
    </row>
    <row r="210">
      <c r="M210" s="1" t="s">
        <v>1041</v>
      </c>
    </row>
    <row r="212">
      <c r="M212" s="1" t="s">
        <v>1042</v>
      </c>
    </row>
    <row r="228">
      <c r="A228" s="1" t="s">
        <v>1024</v>
      </c>
      <c r="D228" s="1" t="s">
        <v>1023</v>
      </c>
      <c r="E228" s="1" t="s">
        <v>1022</v>
      </c>
      <c r="H228" s="1" t="s">
        <v>1023</v>
      </c>
    </row>
    <row r="229">
      <c r="A229" s="21" t="s">
        <v>272</v>
      </c>
      <c r="B229" s="22">
        <v>6.6</v>
      </c>
      <c r="C229" s="22">
        <f t="shared" ref="C229:C233" si="3">B229*12*1.1</f>
        <v>87.12</v>
      </c>
      <c r="E229" s="21" t="s">
        <v>272</v>
      </c>
      <c r="F229" s="22">
        <v>2.6</v>
      </c>
      <c r="G229" s="22">
        <f t="shared" ref="G229:G237" si="4">F229*12*1.1</f>
        <v>34.32</v>
      </c>
    </row>
    <row r="230">
      <c r="A230" s="21" t="s">
        <v>330</v>
      </c>
      <c r="B230" s="22">
        <v>10.0</v>
      </c>
      <c r="C230" s="22">
        <f t="shared" si="3"/>
        <v>132</v>
      </c>
      <c r="E230" s="21" t="s">
        <v>330</v>
      </c>
      <c r="F230" s="22">
        <v>10.0</v>
      </c>
      <c r="G230" s="22">
        <f t="shared" si="4"/>
        <v>132</v>
      </c>
    </row>
    <row r="231">
      <c r="A231" s="21" t="s">
        <v>1026</v>
      </c>
      <c r="B231" s="22">
        <v>1.0</v>
      </c>
      <c r="C231" s="22">
        <f t="shared" si="3"/>
        <v>13.2</v>
      </c>
      <c r="E231" s="21" t="s">
        <v>1025</v>
      </c>
      <c r="F231" s="22">
        <v>1.0</v>
      </c>
      <c r="G231" s="22">
        <f t="shared" si="4"/>
        <v>13.2</v>
      </c>
    </row>
    <row r="232">
      <c r="A232" s="21" t="s">
        <v>1028</v>
      </c>
      <c r="B232" s="22">
        <v>1.0</v>
      </c>
      <c r="C232" s="22">
        <f t="shared" si="3"/>
        <v>13.2</v>
      </c>
      <c r="E232" s="21" t="s">
        <v>1027</v>
      </c>
      <c r="F232" s="22">
        <v>1.0</v>
      </c>
      <c r="G232" s="22">
        <f t="shared" si="4"/>
        <v>13.2</v>
      </c>
    </row>
    <row r="233">
      <c r="A233" s="21" t="s">
        <v>335</v>
      </c>
      <c r="B233" s="22">
        <v>0.4</v>
      </c>
      <c r="C233" s="22">
        <f t="shared" si="3"/>
        <v>5.28</v>
      </c>
      <c r="E233" s="21" t="s">
        <v>1029</v>
      </c>
      <c r="F233" s="22">
        <v>1.0</v>
      </c>
      <c r="G233" s="22">
        <f t="shared" si="4"/>
        <v>13.2</v>
      </c>
    </row>
    <row r="234">
      <c r="A234" s="21" t="s">
        <v>280</v>
      </c>
      <c r="B234" s="22">
        <v>1.0</v>
      </c>
      <c r="C234" s="23"/>
      <c r="E234" s="21" t="s">
        <v>1030</v>
      </c>
      <c r="F234" s="22">
        <v>1.0</v>
      </c>
      <c r="G234" s="22">
        <f t="shared" si="4"/>
        <v>13.2</v>
      </c>
    </row>
    <row r="235">
      <c r="E235" s="21" t="s">
        <v>1026</v>
      </c>
      <c r="F235" s="22">
        <v>1.0</v>
      </c>
      <c r="G235" s="22">
        <f t="shared" si="4"/>
        <v>13.2</v>
      </c>
    </row>
    <row r="236">
      <c r="E236" s="21" t="s">
        <v>1028</v>
      </c>
      <c r="F236" s="22">
        <v>1.0</v>
      </c>
      <c r="G236" s="22">
        <f t="shared" si="4"/>
        <v>13.2</v>
      </c>
    </row>
    <row r="237">
      <c r="E237" s="21" t="s">
        <v>335</v>
      </c>
      <c r="F237" s="22">
        <v>0.4</v>
      </c>
      <c r="G237" s="22">
        <f t="shared" si="4"/>
        <v>5.28</v>
      </c>
    </row>
    <row r="238">
      <c r="E238" s="21" t="s">
        <v>280</v>
      </c>
      <c r="F238" s="22">
        <v>1.0</v>
      </c>
      <c r="G238" s="23"/>
    </row>
    <row r="240">
      <c r="A240" s="1" t="s">
        <v>1043</v>
      </c>
      <c r="B240" s="1" t="s">
        <v>1044</v>
      </c>
    </row>
    <row r="241">
      <c r="C241" s="1">
        <v>24.0</v>
      </c>
      <c r="K241" s="1">
        <v>1.0</v>
      </c>
    </row>
    <row r="242">
      <c r="A242" s="1" t="s">
        <v>1045</v>
      </c>
    </row>
    <row r="246">
      <c r="L246" s="1" t="s">
        <v>1039</v>
      </c>
    </row>
    <row r="248">
      <c r="L248" s="1" t="s">
        <v>1040</v>
      </c>
    </row>
    <row r="250">
      <c r="L250" s="1" t="s">
        <v>1041</v>
      </c>
    </row>
    <row r="252">
      <c r="L252" s="1" t="s">
        <v>1042</v>
      </c>
    </row>
    <row r="257">
      <c r="A257" s="1" t="s">
        <v>1046</v>
      </c>
    </row>
    <row r="258">
      <c r="A258" s="1" t="s">
        <v>1047</v>
      </c>
    </row>
    <row r="259">
      <c r="A259" s="70"/>
    </row>
    <row r="260">
      <c r="A260" s="70">
        <v>44914.0</v>
      </c>
      <c r="B260" s="1" t="s">
        <v>1048</v>
      </c>
    </row>
    <row r="261">
      <c r="A261" s="1" t="s">
        <v>1049</v>
      </c>
    </row>
    <row r="262">
      <c r="A262" s="1" t="s">
        <v>1050</v>
      </c>
    </row>
    <row r="264">
      <c r="A264" s="1" t="s">
        <v>1051</v>
      </c>
    </row>
    <row r="265">
      <c r="A265" s="1" t="s">
        <v>1052</v>
      </c>
    </row>
    <row r="266">
      <c r="A266" s="1" t="s">
        <v>1053</v>
      </c>
    </row>
    <row r="267">
      <c r="A267" s="1" t="s">
        <v>1054</v>
      </c>
    </row>
    <row r="269">
      <c r="A269" s="1" t="s">
        <v>1055</v>
      </c>
    </row>
    <row r="270">
      <c r="A270" s="1" t="s">
        <v>1024</v>
      </c>
      <c r="D270" s="1" t="s">
        <v>1023</v>
      </c>
      <c r="E270" s="1" t="s">
        <v>1022</v>
      </c>
      <c r="H270" s="1" t="s">
        <v>1023</v>
      </c>
    </row>
    <row r="271">
      <c r="A271" s="21" t="s">
        <v>272</v>
      </c>
      <c r="B271" s="22">
        <v>6.6</v>
      </c>
      <c r="C271" s="22">
        <f t="shared" ref="C271:C275" si="5">B271*12*1.1</f>
        <v>87.12</v>
      </c>
      <c r="D271" s="1" t="s">
        <v>433</v>
      </c>
      <c r="E271" s="21" t="s">
        <v>272</v>
      </c>
      <c r="F271" s="22">
        <v>2.6</v>
      </c>
      <c r="G271" s="22">
        <f t="shared" ref="G271:G279" si="6">F271*12*1.1</f>
        <v>34.32</v>
      </c>
      <c r="H271" s="1" t="s">
        <v>433</v>
      </c>
    </row>
    <row r="272">
      <c r="A272" s="21" t="s">
        <v>330</v>
      </c>
      <c r="B272" s="22">
        <v>10.0</v>
      </c>
      <c r="C272" s="22">
        <f t="shared" si="5"/>
        <v>132</v>
      </c>
      <c r="D272" s="1" t="s">
        <v>433</v>
      </c>
      <c r="E272" s="21" t="s">
        <v>330</v>
      </c>
      <c r="F272" s="22">
        <v>10.0</v>
      </c>
      <c r="G272" s="22">
        <f t="shared" si="6"/>
        <v>132</v>
      </c>
      <c r="H272" s="1" t="s">
        <v>433</v>
      </c>
    </row>
    <row r="273">
      <c r="A273" s="21" t="s">
        <v>1026</v>
      </c>
      <c r="B273" s="22">
        <v>1.0</v>
      </c>
      <c r="C273" s="22">
        <f t="shared" si="5"/>
        <v>13.2</v>
      </c>
      <c r="D273" s="1" t="s">
        <v>433</v>
      </c>
      <c r="E273" s="21" t="s">
        <v>1025</v>
      </c>
      <c r="F273" s="22">
        <v>1.0</v>
      </c>
      <c r="G273" s="22">
        <f t="shared" si="6"/>
        <v>13.2</v>
      </c>
      <c r="H273" s="1" t="s">
        <v>433</v>
      </c>
    </row>
    <row r="274">
      <c r="A274" s="21" t="s">
        <v>1028</v>
      </c>
      <c r="B274" s="22">
        <v>1.0</v>
      </c>
      <c r="C274" s="22">
        <f t="shared" si="5"/>
        <v>13.2</v>
      </c>
      <c r="D274" s="1" t="s">
        <v>433</v>
      </c>
      <c r="E274" s="21" t="s">
        <v>1027</v>
      </c>
      <c r="F274" s="22">
        <v>1.0</v>
      </c>
      <c r="G274" s="22">
        <f t="shared" si="6"/>
        <v>13.2</v>
      </c>
      <c r="H274" s="1" t="s">
        <v>433</v>
      </c>
    </row>
    <row r="275">
      <c r="A275" s="21" t="s">
        <v>335</v>
      </c>
      <c r="B275" s="22">
        <v>0.4</v>
      </c>
      <c r="C275" s="22">
        <f t="shared" si="5"/>
        <v>5.28</v>
      </c>
      <c r="D275" s="1" t="s">
        <v>433</v>
      </c>
      <c r="E275" s="21" t="s">
        <v>1029</v>
      </c>
      <c r="F275" s="22">
        <v>1.0</v>
      </c>
      <c r="G275" s="22">
        <f t="shared" si="6"/>
        <v>13.2</v>
      </c>
      <c r="H275" s="1" t="s">
        <v>433</v>
      </c>
    </row>
    <row r="276">
      <c r="A276" s="21" t="s">
        <v>280</v>
      </c>
      <c r="B276" s="22">
        <v>1.0</v>
      </c>
      <c r="C276" s="23"/>
      <c r="E276" s="21" t="s">
        <v>1030</v>
      </c>
      <c r="F276" s="22">
        <v>1.0</v>
      </c>
      <c r="G276" s="22">
        <f t="shared" si="6"/>
        <v>13.2</v>
      </c>
      <c r="H276" s="1" t="s">
        <v>433</v>
      </c>
    </row>
    <row r="277">
      <c r="E277" s="21" t="s">
        <v>1026</v>
      </c>
      <c r="F277" s="22">
        <v>1.0</v>
      </c>
      <c r="G277" s="22">
        <f t="shared" si="6"/>
        <v>13.2</v>
      </c>
      <c r="H277" s="1" t="s">
        <v>433</v>
      </c>
    </row>
    <row r="278">
      <c r="E278" s="21" t="s">
        <v>1028</v>
      </c>
      <c r="F278" s="22">
        <v>1.0</v>
      </c>
      <c r="G278" s="22">
        <f t="shared" si="6"/>
        <v>13.2</v>
      </c>
      <c r="H278" s="1" t="s">
        <v>433</v>
      </c>
    </row>
    <row r="279">
      <c r="E279" s="21" t="s">
        <v>335</v>
      </c>
      <c r="F279" s="22">
        <v>0.4</v>
      </c>
      <c r="G279" s="22">
        <f t="shared" si="6"/>
        <v>5.28</v>
      </c>
      <c r="H279" s="1" t="s">
        <v>433</v>
      </c>
    </row>
    <row r="280">
      <c r="E280" s="21" t="s">
        <v>280</v>
      </c>
      <c r="F280" s="22">
        <v>1.0</v>
      </c>
      <c r="G280" s="23"/>
    </row>
    <row r="282">
      <c r="A282" s="1"/>
    </row>
    <row r="283">
      <c r="A283" s="1" t="s">
        <v>1056</v>
      </c>
    </row>
    <row r="285">
      <c r="A285" s="1" t="s">
        <v>1057</v>
      </c>
    </row>
    <row r="286">
      <c r="D286" s="1">
        <v>1.0</v>
      </c>
      <c r="J286" s="1">
        <v>24.0</v>
      </c>
    </row>
    <row r="287">
      <c r="M287" s="1"/>
    </row>
    <row r="288">
      <c r="M288" s="1"/>
    </row>
    <row r="289">
      <c r="M289" s="1" t="s">
        <v>1039</v>
      </c>
    </row>
    <row r="291">
      <c r="M291" s="1" t="s">
        <v>1040</v>
      </c>
    </row>
    <row r="293">
      <c r="M293" s="1" t="s">
        <v>1041</v>
      </c>
    </row>
    <row r="295">
      <c r="M295" s="1" t="s">
        <v>1042</v>
      </c>
    </row>
    <row r="298">
      <c r="A298" s="1" t="s">
        <v>1058</v>
      </c>
      <c r="F298" s="1" t="s">
        <v>1059</v>
      </c>
    </row>
    <row r="299">
      <c r="A299" s="1" t="s">
        <v>1060</v>
      </c>
      <c r="B299" s="1"/>
      <c r="C299" s="1"/>
      <c r="D299" s="1"/>
      <c r="E299" s="1"/>
      <c r="F299" s="1"/>
      <c r="G299" s="1"/>
      <c r="H299" s="1"/>
      <c r="I299" s="1"/>
      <c r="J299" s="1"/>
      <c r="K299" s="1"/>
      <c r="L299" s="1"/>
      <c r="M299" s="1"/>
      <c r="N299" s="1"/>
      <c r="O299" s="1"/>
      <c r="P299" s="1"/>
      <c r="Q299" s="1"/>
      <c r="R299" s="1"/>
      <c r="S299" s="1"/>
      <c r="T299" s="1"/>
      <c r="U299" s="1"/>
      <c r="V299" s="1"/>
      <c r="W299" s="1"/>
      <c r="X299" s="1"/>
    </row>
    <row r="300">
      <c r="A300" s="1">
        <v>1.0</v>
      </c>
      <c r="B300" s="1">
        <v>2.0</v>
      </c>
      <c r="C300" s="1">
        <v>3.0</v>
      </c>
      <c r="D300" s="1">
        <v>4.0</v>
      </c>
      <c r="E300" s="1">
        <v>5.0</v>
      </c>
      <c r="F300" s="1">
        <v>6.0</v>
      </c>
      <c r="G300" s="1">
        <v>7.0</v>
      </c>
      <c r="H300" s="1">
        <v>8.0</v>
      </c>
      <c r="I300" s="1">
        <v>9.0</v>
      </c>
      <c r="J300" s="1">
        <v>10.0</v>
      </c>
      <c r="K300" s="1">
        <v>11.0</v>
      </c>
      <c r="L300" s="1">
        <v>12.0</v>
      </c>
      <c r="M300" s="1">
        <v>13.0</v>
      </c>
      <c r="N300" s="1">
        <v>14.0</v>
      </c>
      <c r="O300" s="1">
        <v>15.0</v>
      </c>
      <c r="P300" s="1">
        <v>16.0</v>
      </c>
      <c r="Q300" s="1">
        <v>17.0</v>
      </c>
      <c r="R300" s="1">
        <v>18.0</v>
      </c>
      <c r="S300" s="1">
        <v>19.0</v>
      </c>
      <c r="T300" s="1">
        <v>20.0</v>
      </c>
      <c r="U300" s="1">
        <v>21.0</v>
      </c>
      <c r="V300" s="1">
        <v>22.0</v>
      </c>
      <c r="W300" s="1">
        <v>23.0</v>
      </c>
      <c r="X300" s="1">
        <v>24.0</v>
      </c>
    </row>
    <row r="301">
      <c r="A301" s="1" t="s">
        <v>125</v>
      </c>
      <c r="B301" s="1" t="s">
        <v>1061</v>
      </c>
      <c r="C301" s="1" t="s">
        <v>1062</v>
      </c>
      <c r="D301" s="1" t="s">
        <v>1063</v>
      </c>
      <c r="E301" s="1" t="s">
        <v>126</v>
      </c>
      <c r="F301" s="71" t="s">
        <v>1064</v>
      </c>
      <c r="G301" s="72" t="s">
        <v>1065</v>
      </c>
      <c r="H301" s="72" t="s">
        <v>1066</v>
      </c>
      <c r="I301" s="72" t="s">
        <v>1067</v>
      </c>
      <c r="J301" s="73" t="s">
        <v>1068</v>
      </c>
      <c r="K301" s="71" t="s">
        <v>1069</v>
      </c>
      <c r="L301" s="48" t="s">
        <v>736</v>
      </c>
      <c r="M301" s="48" t="s">
        <v>1070</v>
      </c>
      <c r="N301" s="48" t="s">
        <v>1071</v>
      </c>
      <c r="O301" s="48" t="s">
        <v>1072</v>
      </c>
      <c r="P301" s="48" t="s">
        <v>1073</v>
      </c>
      <c r="Q301" s="48" t="s">
        <v>580</v>
      </c>
      <c r="R301" s="48" t="s">
        <v>1074</v>
      </c>
      <c r="S301" s="48" t="s">
        <v>1075</v>
      </c>
      <c r="T301" s="48" t="s">
        <v>1076</v>
      </c>
      <c r="U301" s="65" t="s">
        <v>1077</v>
      </c>
      <c r="V301" s="65" t="s">
        <v>1078</v>
      </c>
      <c r="W301" s="65" t="s">
        <v>1079</v>
      </c>
      <c r="X301" s="48" t="s">
        <v>1080</v>
      </c>
      <c r="Y301" s="1"/>
      <c r="Z301" s="1"/>
      <c r="AA301" s="1"/>
      <c r="AB301" s="1"/>
      <c r="AC301" s="1"/>
      <c r="AD301" s="1"/>
      <c r="AE301" s="1"/>
      <c r="AF301" s="1"/>
      <c r="AG301" s="1"/>
      <c r="AH301" s="1"/>
      <c r="AI301" s="1"/>
      <c r="AJ301" s="1"/>
      <c r="AK301" s="1"/>
      <c r="AL301" s="1"/>
      <c r="AM301" s="1"/>
      <c r="AN301" s="1"/>
      <c r="AO301" s="1"/>
      <c r="AP301" s="1"/>
      <c r="AQ301" s="1"/>
    </row>
    <row r="302">
      <c r="A302" s="1" t="s">
        <v>1081</v>
      </c>
      <c r="F302" s="1">
        <v>5.0</v>
      </c>
      <c r="G302" s="1">
        <v>3.0</v>
      </c>
      <c r="H302" s="1">
        <v>4.0</v>
      </c>
      <c r="I302" s="1">
        <v>5.0</v>
      </c>
      <c r="J302" s="1">
        <v>5.0</v>
      </c>
      <c r="K302" s="1">
        <v>5.0</v>
      </c>
      <c r="L302" s="1">
        <v>2.0</v>
      </c>
      <c r="M302" s="1">
        <v>5.0</v>
      </c>
      <c r="N302" s="1">
        <v>3.0</v>
      </c>
      <c r="O302" s="1">
        <v>4.0</v>
      </c>
      <c r="P302" s="1">
        <v>2.0</v>
      </c>
      <c r="Q302" s="1">
        <v>1.0</v>
      </c>
      <c r="R302" s="1">
        <v>5.0</v>
      </c>
      <c r="S302" s="1">
        <v>5.0</v>
      </c>
      <c r="T302" s="1">
        <v>2.0</v>
      </c>
      <c r="U302" s="1">
        <v>5.0</v>
      </c>
      <c r="V302" s="1">
        <v>3.0</v>
      </c>
      <c r="W302" s="1">
        <v>5.0</v>
      </c>
      <c r="X302" s="1">
        <v>5.0</v>
      </c>
    </row>
    <row r="303">
      <c r="A303" s="1" t="s">
        <v>1082</v>
      </c>
      <c r="F303" s="1" t="s">
        <v>1083</v>
      </c>
      <c r="G303" s="1" t="s">
        <v>1083</v>
      </c>
      <c r="H303" s="1" t="s">
        <v>1084</v>
      </c>
      <c r="I303" s="1" t="s">
        <v>1083</v>
      </c>
      <c r="J303" s="1" t="s">
        <v>1083</v>
      </c>
      <c r="K303" s="1" t="s">
        <v>1083</v>
      </c>
      <c r="L303" s="1" t="s">
        <v>1083</v>
      </c>
      <c r="M303" s="1" t="s">
        <v>1083</v>
      </c>
      <c r="N303" s="1" t="s">
        <v>1083</v>
      </c>
      <c r="O303" s="1" t="s">
        <v>1083</v>
      </c>
      <c r="P303" s="1" t="s">
        <v>1083</v>
      </c>
      <c r="Q303" s="1" t="s">
        <v>1083</v>
      </c>
      <c r="R303" s="1" t="s">
        <v>1083</v>
      </c>
      <c r="S303" s="1" t="s">
        <v>1083</v>
      </c>
      <c r="T303" s="1" t="s">
        <v>1083</v>
      </c>
      <c r="U303" s="1" t="s">
        <v>1083</v>
      </c>
      <c r="V303" s="1" t="s">
        <v>1083</v>
      </c>
      <c r="W303" s="1" t="s">
        <v>1083</v>
      </c>
      <c r="X303" s="1" t="s">
        <v>1083</v>
      </c>
    </row>
    <row r="304">
      <c r="I304" s="74">
        <v>1.0</v>
      </c>
      <c r="R304" s="74">
        <v>24.0</v>
      </c>
    </row>
    <row r="305">
      <c r="A305" s="1" t="s">
        <v>1085</v>
      </c>
      <c r="F305" s="1" t="s">
        <v>1086</v>
      </c>
      <c r="T305" s="1" t="s">
        <v>1087</v>
      </c>
    </row>
    <row r="306">
      <c r="A306" s="1" t="s">
        <v>1088</v>
      </c>
      <c r="D306" s="1" t="s">
        <v>1023</v>
      </c>
      <c r="F306" s="1">
        <v>1.0</v>
      </c>
      <c r="G306" s="1" t="s">
        <v>1089</v>
      </c>
    </row>
    <row r="307">
      <c r="A307" s="21" t="s">
        <v>272</v>
      </c>
      <c r="B307" s="22">
        <v>2.6</v>
      </c>
      <c r="C307" s="22">
        <f t="shared" ref="C307:C315" si="7">B307*24*1.1</f>
        <v>68.64</v>
      </c>
      <c r="D307" s="1" t="s">
        <v>433</v>
      </c>
      <c r="F307" s="1">
        <v>2.0</v>
      </c>
      <c r="G307" s="1" t="s">
        <v>1090</v>
      </c>
    </row>
    <row r="308">
      <c r="A308" s="21" t="s">
        <v>330</v>
      </c>
      <c r="B308" s="22">
        <v>10.0</v>
      </c>
      <c r="C308" s="22">
        <f t="shared" si="7"/>
        <v>264</v>
      </c>
      <c r="D308" s="1" t="s">
        <v>433</v>
      </c>
      <c r="F308" s="1">
        <v>3.0</v>
      </c>
      <c r="G308" s="1" t="s">
        <v>1091</v>
      </c>
    </row>
    <row r="309">
      <c r="A309" s="21" t="s">
        <v>1025</v>
      </c>
      <c r="B309" s="22">
        <v>1.0</v>
      </c>
      <c r="C309" s="22">
        <f t="shared" si="7"/>
        <v>26.4</v>
      </c>
      <c r="D309" s="1" t="s">
        <v>433</v>
      </c>
      <c r="F309" s="1">
        <v>4.0</v>
      </c>
      <c r="G309" s="1" t="s">
        <v>1092</v>
      </c>
    </row>
    <row r="310">
      <c r="A310" s="21" t="s">
        <v>1027</v>
      </c>
      <c r="B310" s="22">
        <v>1.0</v>
      </c>
      <c r="C310" s="22">
        <f t="shared" si="7"/>
        <v>26.4</v>
      </c>
      <c r="D310" s="1" t="s">
        <v>433</v>
      </c>
      <c r="F310" s="1">
        <v>5.0</v>
      </c>
      <c r="G310" s="1" t="s">
        <v>1093</v>
      </c>
    </row>
    <row r="311">
      <c r="A311" s="21" t="s">
        <v>1029</v>
      </c>
      <c r="B311" s="22">
        <v>1.0</v>
      </c>
      <c r="C311" s="22">
        <f t="shared" si="7"/>
        <v>26.4</v>
      </c>
      <c r="D311" s="1" t="s">
        <v>433</v>
      </c>
    </row>
    <row r="312">
      <c r="A312" s="21" t="s">
        <v>1030</v>
      </c>
      <c r="B312" s="22">
        <v>1.0</v>
      </c>
      <c r="C312" s="22">
        <f t="shared" si="7"/>
        <v>26.4</v>
      </c>
      <c r="D312" s="1" t="s">
        <v>433</v>
      </c>
    </row>
    <row r="313">
      <c r="A313" s="21" t="s">
        <v>1026</v>
      </c>
      <c r="B313" s="22">
        <v>1.0</v>
      </c>
      <c r="C313" s="22">
        <f t="shared" si="7"/>
        <v>26.4</v>
      </c>
      <c r="D313" s="1" t="s">
        <v>433</v>
      </c>
    </row>
    <row r="314">
      <c r="A314" s="21" t="s">
        <v>1028</v>
      </c>
      <c r="B314" s="22">
        <v>1.0</v>
      </c>
      <c r="C314" s="22">
        <f t="shared" si="7"/>
        <v>26.4</v>
      </c>
      <c r="D314" s="1" t="s">
        <v>433</v>
      </c>
      <c r="G314" s="1" t="s">
        <v>1094</v>
      </c>
    </row>
    <row r="315">
      <c r="A315" s="21" t="s">
        <v>335</v>
      </c>
      <c r="B315" s="22">
        <v>0.4</v>
      </c>
      <c r="C315" s="22">
        <f t="shared" si="7"/>
        <v>10.56</v>
      </c>
      <c r="D315" s="1" t="s">
        <v>433</v>
      </c>
    </row>
    <row r="316">
      <c r="A316" s="21" t="s">
        <v>280</v>
      </c>
      <c r="B316" s="22">
        <v>1.0</v>
      </c>
      <c r="C316" s="23"/>
    </row>
    <row r="318">
      <c r="A318" s="70">
        <v>44915.0</v>
      </c>
    </row>
    <row r="319">
      <c r="A319" s="1" t="s">
        <v>1095</v>
      </c>
    </row>
    <row r="320">
      <c r="A320" s="1" t="s">
        <v>1096</v>
      </c>
    </row>
    <row r="321">
      <c r="A321" s="1">
        <v>1.0</v>
      </c>
      <c r="B321" s="1">
        <v>2.0</v>
      </c>
      <c r="C321" s="1">
        <v>3.0</v>
      </c>
      <c r="D321" s="1">
        <v>4.0</v>
      </c>
      <c r="E321" s="1">
        <v>5.0</v>
      </c>
      <c r="F321" s="1">
        <v>6.0</v>
      </c>
      <c r="G321" s="1">
        <v>7.0</v>
      </c>
      <c r="H321" s="1">
        <v>8.0</v>
      </c>
      <c r="I321" s="1">
        <v>9.0</v>
      </c>
      <c r="J321" s="1">
        <v>10.0</v>
      </c>
      <c r="K321" s="1">
        <v>11.0</v>
      </c>
      <c r="L321" s="1">
        <v>12.0</v>
      </c>
      <c r="M321" s="1">
        <v>13.0</v>
      </c>
      <c r="N321" s="1">
        <v>14.0</v>
      </c>
      <c r="O321" s="1">
        <v>15.0</v>
      </c>
      <c r="P321" s="1">
        <v>16.0</v>
      </c>
      <c r="Q321" s="1">
        <v>17.0</v>
      </c>
      <c r="R321" s="1">
        <v>18.0</v>
      </c>
      <c r="S321" s="1">
        <v>19.0</v>
      </c>
      <c r="T321" s="1">
        <v>20.0</v>
      </c>
      <c r="U321" s="1">
        <v>21.0</v>
      </c>
      <c r="V321" s="1">
        <v>22.0</v>
      </c>
      <c r="W321" s="1">
        <v>23.0</v>
      </c>
      <c r="X321" s="1">
        <v>24.0</v>
      </c>
    </row>
    <row r="322">
      <c r="A322" s="1" t="s">
        <v>125</v>
      </c>
      <c r="B322" s="1" t="s">
        <v>1061</v>
      </c>
      <c r="C322" s="1" t="s">
        <v>1062</v>
      </c>
      <c r="D322" s="1" t="s">
        <v>1063</v>
      </c>
      <c r="E322" s="1" t="s">
        <v>126</v>
      </c>
      <c r="F322" s="48" t="s">
        <v>1097</v>
      </c>
      <c r="G322" s="48" t="s">
        <v>1098</v>
      </c>
      <c r="H322" s="48" t="s">
        <v>1099</v>
      </c>
      <c r="I322" s="48" t="s">
        <v>1100</v>
      </c>
      <c r="J322" s="48" t="s">
        <v>1101</v>
      </c>
      <c r="K322" s="48" t="s">
        <v>314</v>
      </c>
      <c r="L322" s="48" t="s">
        <v>1102</v>
      </c>
      <c r="M322" s="48" t="s">
        <v>1103</v>
      </c>
      <c r="N322" s="48" t="s">
        <v>1104</v>
      </c>
      <c r="O322" s="65" t="s">
        <v>1105</v>
      </c>
      <c r="P322" s="48" t="s">
        <v>1106</v>
      </c>
      <c r="Q322" s="65" t="s">
        <v>1107</v>
      </c>
      <c r="R322" s="48" t="s">
        <v>1108</v>
      </c>
      <c r="S322" s="48" t="s">
        <v>1109</v>
      </c>
      <c r="T322" s="48" t="s">
        <v>1110</v>
      </c>
      <c r="U322" s="48" t="s">
        <v>1111</v>
      </c>
      <c r="V322" s="48" t="s">
        <v>1112</v>
      </c>
      <c r="W322" s="48" t="s">
        <v>1113</v>
      </c>
      <c r="X322" s="48" t="s">
        <v>1114</v>
      </c>
      <c r="Y322" s="1"/>
      <c r="Z322" s="1"/>
      <c r="AA322" s="1"/>
      <c r="AB322" s="1"/>
      <c r="AC322" s="1"/>
      <c r="AD322" s="1"/>
      <c r="AE322" s="1"/>
      <c r="AF322" s="1"/>
      <c r="AG322" s="1"/>
      <c r="AH322" s="1"/>
      <c r="AI322" s="1"/>
      <c r="AJ322" s="1"/>
      <c r="AK322" s="1"/>
      <c r="AL322" s="1"/>
      <c r="AM322" s="1"/>
      <c r="AN322" s="1"/>
      <c r="AO322" s="1"/>
      <c r="AP322" s="1"/>
      <c r="AQ322" s="1"/>
    </row>
    <row r="323">
      <c r="A323" s="1" t="s">
        <v>1081</v>
      </c>
      <c r="F323" s="1">
        <v>3.0</v>
      </c>
      <c r="G323" s="1">
        <v>5.0</v>
      </c>
      <c r="H323" s="1">
        <v>4.0</v>
      </c>
      <c r="I323" s="1">
        <v>5.0</v>
      </c>
      <c r="J323" s="1">
        <v>5.0</v>
      </c>
      <c r="K323" s="1">
        <v>1.0</v>
      </c>
      <c r="L323" s="1">
        <v>4.0</v>
      </c>
      <c r="M323" s="1">
        <v>5.0</v>
      </c>
      <c r="N323" s="1">
        <v>4.0</v>
      </c>
      <c r="O323" s="1">
        <v>5.0</v>
      </c>
      <c r="P323" s="1">
        <v>5.0</v>
      </c>
      <c r="Q323" s="1">
        <v>4.0</v>
      </c>
      <c r="R323" s="1">
        <v>5.0</v>
      </c>
      <c r="S323" s="1">
        <v>5.0</v>
      </c>
      <c r="T323" s="1">
        <v>5.0</v>
      </c>
      <c r="U323" s="1">
        <v>5.0</v>
      </c>
      <c r="V323" s="1">
        <v>4.0</v>
      </c>
      <c r="W323" s="1">
        <v>5.0</v>
      </c>
      <c r="X323" s="1">
        <v>2.0</v>
      </c>
    </row>
    <row r="324">
      <c r="A324" s="1" t="s">
        <v>1082</v>
      </c>
      <c r="F324" s="1" t="s">
        <v>1083</v>
      </c>
      <c r="G324" s="1" t="s">
        <v>1083</v>
      </c>
      <c r="H324" s="1" t="s">
        <v>1083</v>
      </c>
      <c r="I324" s="1" t="s">
        <v>1083</v>
      </c>
      <c r="J324" s="1" t="s">
        <v>1083</v>
      </c>
      <c r="K324" s="1" t="s">
        <v>1083</v>
      </c>
      <c r="L324" s="1" t="s">
        <v>1084</v>
      </c>
      <c r="M324" s="1" t="s">
        <v>1083</v>
      </c>
      <c r="N324" s="1" t="s">
        <v>1083</v>
      </c>
      <c r="O324" s="1" t="s">
        <v>1083</v>
      </c>
      <c r="P324" s="1" t="s">
        <v>1083</v>
      </c>
      <c r="Q324" s="1" t="s">
        <v>1083</v>
      </c>
      <c r="R324" s="1" t="s">
        <v>1083</v>
      </c>
      <c r="S324" s="1" t="s">
        <v>1083</v>
      </c>
      <c r="T324" s="1" t="s">
        <v>1083</v>
      </c>
      <c r="U324" s="1" t="s">
        <v>1083</v>
      </c>
      <c r="V324" s="1" t="s">
        <v>1083</v>
      </c>
      <c r="W324" s="1" t="s">
        <v>1083</v>
      </c>
      <c r="X324" s="1" t="s">
        <v>1083</v>
      </c>
    </row>
    <row r="325">
      <c r="F325" s="1" t="s">
        <v>1086</v>
      </c>
      <c r="I325" s="1">
        <v>1.0</v>
      </c>
      <c r="P325" s="1">
        <v>24.0</v>
      </c>
    </row>
    <row r="326">
      <c r="A326" s="75" t="s">
        <v>1115</v>
      </c>
      <c r="F326" s="1">
        <v>1.0</v>
      </c>
      <c r="G326" s="1" t="s">
        <v>1089</v>
      </c>
    </row>
    <row r="327">
      <c r="A327" s="1" t="s">
        <v>1088</v>
      </c>
      <c r="D327" s="1" t="s">
        <v>1023</v>
      </c>
      <c r="F327" s="1">
        <v>2.0</v>
      </c>
      <c r="G327" s="1" t="s">
        <v>1090</v>
      </c>
    </row>
    <row r="328">
      <c r="A328" s="21" t="s">
        <v>272</v>
      </c>
      <c r="B328" s="22">
        <v>2.6</v>
      </c>
      <c r="C328" s="22">
        <f t="shared" ref="C328:C336" si="8">B328*24*1.1</f>
        <v>68.64</v>
      </c>
      <c r="D328" s="1" t="s">
        <v>433</v>
      </c>
      <c r="F328" s="1">
        <v>3.0</v>
      </c>
      <c r="G328" s="1" t="s">
        <v>1091</v>
      </c>
    </row>
    <row r="329">
      <c r="A329" s="21" t="s">
        <v>330</v>
      </c>
      <c r="B329" s="22">
        <v>10.0</v>
      </c>
      <c r="C329" s="22">
        <f t="shared" si="8"/>
        <v>264</v>
      </c>
      <c r="D329" s="1" t="s">
        <v>433</v>
      </c>
      <c r="F329" s="1">
        <v>4.0</v>
      </c>
      <c r="G329" s="1" t="s">
        <v>1092</v>
      </c>
      <c r="Q329" s="1" t="s">
        <v>1116</v>
      </c>
    </row>
    <row r="330">
      <c r="A330" s="21" t="s">
        <v>1025</v>
      </c>
      <c r="B330" s="22">
        <v>1.0</v>
      </c>
      <c r="C330" s="22">
        <f t="shared" si="8"/>
        <v>26.4</v>
      </c>
      <c r="D330" s="1" t="s">
        <v>433</v>
      </c>
      <c r="F330" s="1">
        <v>5.0</v>
      </c>
      <c r="G330" s="1" t="s">
        <v>1093</v>
      </c>
    </row>
    <row r="331">
      <c r="A331" s="21" t="s">
        <v>1027</v>
      </c>
      <c r="B331" s="22">
        <v>1.0</v>
      </c>
      <c r="C331" s="22">
        <f t="shared" si="8"/>
        <v>26.4</v>
      </c>
      <c r="D331" s="1" t="s">
        <v>433</v>
      </c>
    </row>
    <row r="332">
      <c r="A332" s="21" t="s">
        <v>1029</v>
      </c>
      <c r="B332" s="22">
        <v>1.0</v>
      </c>
      <c r="C332" s="22">
        <f t="shared" si="8"/>
        <v>26.4</v>
      </c>
      <c r="D332" s="1" t="s">
        <v>433</v>
      </c>
    </row>
    <row r="333">
      <c r="A333" s="21" t="s">
        <v>1030</v>
      </c>
      <c r="B333" s="22">
        <v>1.0</v>
      </c>
      <c r="C333" s="22">
        <f t="shared" si="8"/>
        <v>26.4</v>
      </c>
      <c r="D333" s="1" t="s">
        <v>433</v>
      </c>
      <c r="G333" s="1" t="s">
        <v>1117</v>
      </c>
    </row>
    <row r="334">
      <c r="A334" s="21" t="s">
        <v>1026</v>
      </c>
      <c r="B334" s="22">
        <v>1.0</v>
      </c>
      <c r="C334" s="22">
        <f t="shared" si="8"/>
        <v>26.4</v>
      </c>
      <c r="D334" s="1" t="s">
        <v>433</v>
      </c>
    </row>
    <row r="335">
      <c r="A335" s="21" t="s">
        <v>1028</v>
      </c>
      <c r="B335" s="22">
        <v>1.0</v>
      </c>
      <c r="C335" s="22">
        <f t="shared" si="8"/>
        <v>26.4</v>
      </c>
      <c r="D335" s="1" t="s">
        <v>433</v>
      </c>
    </row>
    <row r="336">
      <c r="A336" s="21" t="s">
        <v>335</v>
      </c>
      <c r="B336" s="22">
        <v>0.4</v>
      </c>
      <c r="C336" s="22">
        <f t="shared" si="8"/>
        <v>10.56</v>
      </c>
      <c r="D336" s="1" t="s">
        <v>433</v>
      </c>
    </row>
    <row r="337">
      <c r="A337" s="21" t="s">
        <v>280</v>
      </c>
      <c r="B337" s="22">
        <v>1.0</v>
      </c>
      <c r="C337" s="23"/>
    </row>
    <row r="339">
      <c r="A339" s="1" t="s">
        <v>1118</v>
      </c>
    </row>
    <row r="340">
      <c r="A340" s="1">
        <v>1.0</v>
      </c>
      <c r="B340" s="1">
        <v>2.0</v>
      </c>
      <c r="C340" s="1">
        <v>3.0</v>
      </c>
      <c r="D340" s="1">
        <v>4.0</v>
      </c>
      <c r="E340" s="1">
        <v>5.0</v>
      </c>
      <c r="F340" s="1">
        <v>6.0</v>
      </c>
      <c r="G340" s="1">
        <v>7.0</v>
      </c>
      <c r="H340" s="1">
        <v>8.0</v>
      </c>
      <c r="I340" s="1">
        <v>9.0</v>
      </c>
      <c r="J340" s="1">
        <v>10.0</v>
      </c>
      <c r="K340" s="1">
        <v>11.0</v>
      </c>
      <c r="L340" s="1">
        <v>12.0</v>
      </c>
      <c r="M340" s="1">
        <v>13.0</v>
      </c>
      <c r="N340" s="1">
        <v>14.0</v>
      </c>
      <c r="O340" s="1">
        <v>15.0</v>
      </c>
      <c r="P340" s="1">
        <v>16.0</v>
      </c>
      <c r="Q340" s="1">
        <v>17.0</v>
      </c>
      <c r="R340" s="1">
        <v>18.0</v>
      </c>
      <c r="S340" s="1">
        <v>19.0</v>
      </c>
      <c r="T340" s="1">
        <v>20.0</v>
      </c>
      <c r="U340" s="1">
        <v>21.0</v>
      </c>
      <c r="V340" s="1">
        <v>22.0</v>
      </c>
      <c r="W340" s="1">
        <v>23.0</v>
      </c>
      <c r="X340" s="1">
        <v>24.0</v>
      </c>
    </row>
    <row r="341">
      <c r="A341" s="1" t="s">
        <v>125</v>
      </c>
      <c r="B341" s="1" t="s">
        <v>1061</v>
      </c>
      <c r="C341" s="1" t="s">
        <v>1062</v>
      </c>
      <c r="D341" s="1" t="s">
        <v>1063</v>
      </c>
      <c r="E341" s="1" t="s">
        <v>126</v>
      </c>
      <c r="F341" s="48" t="s">
        <v>705</v>
      </c>
      <c r="G341" s="48" t="s">
        <v>1119</v>
      </c>
      <c r="H341" s="48" t="s">
        <v>1120</v>
      </c>
      <c r="I341" s="48" t="s">
        <v>1121</v>
      </c>
      <c r="J341" s="48" t="s">
        <v>1122</v>
      </c>
      <c r="K341" s="48" t="s">
        <v>723</v>
      </c>
      <c r="L341" s="48" t="s">
        <v>1123</v>
      </c>
      <c r="M341" s="48" t="s">
        <v>1124</v>
      </c>
      <c r="N341" s="48" t="s">
        <v>1125</v>
      </c>
      <c r="O341" s="48" t="s">
        <v>1126</v>
      </c>
      <c r="P341" s="48" t="s">
        <v>90</v>
      </c>
      <c r="Q341" s="48" t="s">
        <v>1127</v>
      </c>
      <c r="R341" s="48" t="s">
        <v>1128</v>
      </c>
      <c r="S341" s="48" t="s">
        <v>1129</v>
      </c>
      <c r="T341" s="48" t="s">
        <v>1130</v>
      </c>
      <c r="U341" s="48" t="s">
        <v>1131</v>
      </c>
      <c r="V341" s="48" t="s">
        <v>1132</v>
      </c>
      <c r="W341" s="48" t="s">
        <v>1133</v>
      </c>
      <c r="X341" s="48" t="s">
        <v>1134</v>
      </c>
      <c r="Y341" s="1"/>
      <c r="Z341" s="1"/>
      <c r="AA341" s="1"/>
      <c r="AB341" s="1"/>
      <c r="AC341" s="1"/>
      <c r="AD341" s="1"/>
      <c r="AE341" s="1"/>
    </row>
    <row r="342">
      <c r="A342" s="1" t="s">
        <v>1081</v>
      </c>
      <c r="F342" s="1">
        <v>1.0</v>
      </c>
      <c r="G342" s="1">
        <v>5.0</v>
      </c>
      <c r="H342" s="1">
        <v>2.0</v>
      </c>
      <c r="I342" s="1">
        <v>4.0</v>
      </c>
      <c r="J342" s="1">
        <v>5.0</v>
      </c>
      <c r="K342" s="1">
        <v>1.0</v>
      </c>
      <c r="L342" s="1">
        <v>2.0</v>
      </c>
      <c r="M342" s="1">
        <v>4.0</v>
      </c>
      <c r="N342" s="1">
        <v>5.0</v>
      </c>
      <c r="O342" s="1">
        <v>5.0</v>
      </c>
      <c r="P342" s="1">
        <v>1.0</v>
      </c>
      <c r="Q342" s="1">
        <v>5.0</v>
      </c>
      <c r="R342" s="1">
        <v>4.0</v>
      </c>
      <c r="S342" s="1">
        <v>3.0</v>
      </c>
      <c r="T342" s="1">
        <v>2.0</v>
      </c>
      <c r="U342" s="1">
        <v>5.0</v>
      </c>
      <c r="V342" s="1">
        <v>5.0</v>
      </c>
      <c r="W342" s="1">
        <v>2.0</v>
      </c>
      <c r="X342" s="1">
        <v>2.0</v>
      </c>
    </row>
    <row r="343">
      <c r="A343" s="1" t="s">
        <v>1082</v>
      </c>
      <c r="F343" s="1" t="s">
        <v>1083</v>
      </c>
      <c r="G343" s="1" t="s">
        <v>1083</v>
      </c>
      <c r="H343" s="1" t="s">
        <v>1083</v>
      </c>
      <c r="I343" s="1" t="s">
        <v>1083</v>
      </c>
      <c r="J343" s="1" t="s">
        <v>1083</v>
      </c>
      <c r="K343" s="1" t="s">
        <v>1083</v>
      </c>
      <c r="L343" s="1" t="s">
        <v>1083</v>
      </c>
      <c r="M343" s="1" t="s">
        <v>1083</v>
      </c>
      <c r="N343" s="1" t="s">
        <v>1083</v>
      </c>
      <c r="O343" s="1" t="s">
        <v>1083</v>
      </c>
      <c r="P343" s="1" t="s">
        <v>1083</v>
      </c>
      <c r="Q343" s="1" t="s">
        <v>1083</v>
      </c>
      <c r="R343" s="1" t="s">
        <v>1083</v>
      </c>
      <c r="S343" s="1" t="s">
        <v>1083</v>
      </c>
      <c r="T343" s="1" t="s">
        <v>1083</v>
      </c>
      <c r="U343" s="1" t="s">
        <v>1084</v>
      </c>
      <c r="V343" s="1" t="s">
        <v>1083</v>
      </c>
      <c r="W343" s="1" t="s">
        <v>1083</v>
      </c>
      <c r="X343" s="1" t="s">
        <v>1083</v>
      </c>
    </row>
    <row r="344">
      <c r="F344" s="1" t="s">
        <v>1086</v>
      </c>
      <c r="K344" s="1">
        <v>1.0</v>
      </c>
      <c r="S344" s="1">
        <v>24.0</v>
      </c>
    </row>
    <row r="345">
      <c r="A345" s="75" t="s">
        <v>1135</v>
      </c>
      <c r="F345" s="1">
        <v>1.0</v>
      </c>
      <c r="G345" s="1" t="s">
        <v>1089</v>
      </c>
      <c r="I345" s="1" t="s">
        <v>1136</v>
      </c>
    </row>
    <row r="346">
      <c r="A346" s="1" t="s">
        <v>1088</v>
      </c>
      <c r="D346" s="1" t="s">
        <v>1023</v>
      </c>
      <c r="F346" s="1">
        <v>2.0</v>
      </c>
      <c r="G346" s="1" t="s">
        <v>1090</v>
      </c>
    </row>
    <row r="347">
      <c r="A347" s="21" t="s">
        <v>272</v>
      </c>
      <c r="B347" s="22">
        <v>2.6</v>
      </c>
      <c r="C347" s="22">
        <f t="shared" ref="C347:C355" si="9">B347*24*1.1</f>
        <v>68.64</v>
      </c>
      <c r="D347" s="1" t="s">
        <v>433</v>
      </c>
      <c r="F347" s="1">
        <v>3.0</v>
      </c>
      <c r="G347" s="1" t="s">
        <v>1091</v>
      </c>
      <c r="U347" s="1" t="s">
        <v>1137</v>
      </c>
    </row>
    <row r="348">
      <c r="A348" s="21" t="s">
        <v>330</v>
      </c>
      <c r="B348" s="22">
        <v>10.0</v>
      </c>
      <c r="C348" s="22">
        <f t="shared" si="9"/>
        <v>264</v>
      </c>
      <c r="D348" s="1" t="s">
        <v>433</v>
      </c>
      <c r="F348" s="1">
        <v>4.0</v>
      </c>
      <c r="G348" s="1" t="s">
        <v>1092</v>
      </c>
    </row>
    <row r="349">
      <c r="A349" s="21" t="s">
        <v>1025</v>
      </c>
      <c r="B349" s="22">
        <v>1.0</v>
      </c>
      <c r="C349" s="22">
        <f t="shared" si="9"/>
        <v>26.4</v>
      </c>
      <c r="D349" s="1" t="s">
        <v>433</v>
      </c>
      <c r="F349" s="1">
        <v>5.0</v>
      </c>
      <c r="G349" s="1" t="s">
        <v>1093</v>
      </c>
    </row>
    <row r="350">
      <c r="A350" s="21" t="s">
        <v>1027</v>
      </c>
      <c r="B350" s="22">
        <v>1.0</v>
      </c>
      <c r="C350" s="22">
        <f t="shared" si="9"/>
        <v>26.4</v>
      </c>
      <c r="D350" s="1" t="s">
        <v>433</v>
      </c>
    </row>
    <row r="351">
      <c r="A351" s="21" t="s">
        <v>1029</v>
      </c>
      <c r="B351" s="22">
        <v>1.0</v>
      </c>
      <c r="C351" s="22">
        <f t="shared" si="9"/>
        <v>26.4</v>
      </c>
      <c r="D351" s="1" t="s">
        <v>433</v>
      </c>
    </row>
    <row r="352">
      <c r="A352" s="21" t="s">
        <v>1030</v>
      </c>
      <c r="B352" s="22">
        <v>1.0</v>
      </c>
      <c r="C352" s="22">
        <f t="shared" si="9"/>
        <v>26.4</v>
      </c>
      <c r="D352" s="1" t="s">
        <v>433</v>
      </c>
    </row>
    <row r="353">
      <c r="A353" s="21" t="s">
        <v>1026</v>
      </c>
      <c r="B353" s="22">
        <v>1.0</v>
      </c>
      <c r="C353" s="22">
        <f t="shared" si="9"/>
        <v>26.4</v>
      </c>
      <c r="D353" s="1" t="s">
        <v>433</v>
      </c>
    </row>
    <row r="354">
      <c r="A354" s="21" t="s">
        <v>1028</v>
      </c>
      <c r="B354" s="22">
        <v>1.0</v>
      </c>
      <c r="C354" s="22">
        <f t="shared" si="9"/>
        <v>26.4</v>
      </c>
      <c r="D354" s="1" t="s">
        <v>433</v>
      </c>
    </row>
    <row r="355">
      <c r="A355" s="21" t="s">
        <v>335</v>
      </c>
      <c r="B355" s="22">
        <v>0.4</v>
      </c>
      <c r="C355" s="22">
        <f t="shared" si="9"/>
        <v>10.56</v>
      </c>
      <c r="D355" s="1" t="s">
        <v>433</v>
      </c>
    </row>
    <row r="356">
      <c r="A356" s="21" t="s">
        <v>280</v>
      </c>
      <c r="B356" s="22">
        <v>1.0</v>
      </c>
      <c r="C356" s="23"/>
    </row>
    <row r="358">
      <c r="A358" s="76">
        <v>44916.0</v>
      </c>
    </row>
    <row r="359">
      <c r="A359" s="1" t="s">
        <v>1138</v>
      </c>
    </row>
    <row r="360">
      <c r="A360" s="1">
        <v>1.0</v>
      </c>
      <c r="B360" s="1">
        <v>2.0</v>
      </c>
      <c r="C360" s="1">
        <v>3.0</v>
      </c>
      <c r="D360" s="1">
        <v>4.0</v>
      </c>
      <c r="E360" s="1">
        <v>5.0</v>
      </c>
      <c r="F360" s="1">
        <v>6.0</v>
      </c>
      <c r="G360" s="1">
        <v>7.0</v>
      </c>
      <c r="H360" s="1">
        <v>8.0</v>
      </c>
      <c r="I360" s="1">
        <v>9.0</v>
      </c>
      <c r="J360" s="1">
        <v>10.0</v>
      </c>
      <c r="K360" s="1">
        <v>11.0</v>
      </c>
      <c r="L360" s="1">
        <v>12.0</v>
      </c>
      <c r="M360" s="1">
        <v>13.0</v>
      </c>
      <c r="N360" s="1">
        <v>14.0</v>
      </c>
      <c r="O360" s="1">
        <v>15.0</v>
      </c>
      <c r="P360" s="1">
        <v>16.0</v>
      </c>
      <c r="Q360" s="1">
        <v>17.0</v>
      </c>
      <c r="R360" s="1">
        <v>18.0</v>
      </c>
      <c r="S360" s="1">
        <v>19.0</v>
      </c>
      <c r="T360" s="1">
        <v>20.0</v>
      </c>
      <c r="U360" s="1">
        <v>21.0</v>
      </c>
      <c r="V360" s="1">
        <v>22.0</v>
      </c>
      <c r="W360" s="1">
        <v>23.0</v>
      </c>
      <c r="X360" s="1">
        <v>24.0</v>
      </c>
    </row>
    <row r="361">
      <c r="A361" s="1" t="s">
        <v>125</v>
      </c>
      <c r="B361" s="1" t="s">
        <v>1061</v>
      </c>
      <c r="C361" s="1" t="s">
        <v>1062</v>
      </c>
      <c r="D361" s="1" t="s">
        <v>1063</v>
      </c>
      <c r="E361" s="1" t="s">
        <v>126</v>
      </c>
      <c r="F361" s="65" t="s">
        <v>1139</v>
      </c>
      <c r="G361" s="48" t="s">
        <v>1140</v>
      </c>
      <c r="H361" s="65" t="s">
        <v>1141</v>
      </c>
      <c r="I361" s="48" t="s">
        <v>1142</v>
      </c>
      <c r="J361" s="48" t="s">
        <v>1143</v>
      </c>
      <c r="K361" s="48" t="s">
        <v>1144</v>
      </c>
      <c r="L361" s="48" t="s">
        <v>1145</v>
      </c>
      <c r="M361" s="48" t="s">
        <v>1146</v>
      </c>
      <c r="N361" s="48" t="s">
        <v>1147</v>
      </c>
      <c r="O361" s="48" t="s">
        <v>1148</v>
      </c>
      <c r="P361" s="48" t="s">
        <v>1149</v>
      </c>
      <c r="Q361" s="48" t="s">
        <v>1150</v>
      </c>
      <c r="R361" s="48" t="s">
        <v>1151</v>
      </c>
      <c r="S361" s="48" t="s">
        <v>1152</v>
      </c>
      <c r="T361" s="48" t="s">
        <v>785</v>
      </c>
      <c r="U361" s="48" t="s">
        <v>786</v>
      </c>
      <c r="V361" s="48" t="s">
        <v>1153</v>
      </c>
      <c r="W361" s="48" t="s">
        <v>1154</v>
      </c>
      <c r="X361" s="48" t="s">
        <v>1155</v>
      </c>
      <c r="AH361" s="26"/>
      <c r="AI361" s="26"/>
      <c r="AJ361" s="26"/>
      <c r="AK361" s="26"/>
      <c r="AL361" s="26"/>
      <c r="AM361" s="26"/>
      <c r="AN361" s="26"/>
      <c r="AO361" s="26"/>
      <c r="AP361" s="26"/>
      <c r="AQ361" s="26"/>
    </row>
    <row r="362">
      <c r="A362" s="1" t="s">
        <v>1081</v>
      </c>
      <c r="F362" s="1">
        <v>5.0</v>
      </c>
      <c r="G362" s="1">
        <v>5.0</v>
      </c>
      <c r="H362" s="1">
        <v>5.0</v>
      </c>
      <c r="I362" s="1">
        <v>5.0</v>
      </c>
      <c r="J362" s="1">
        <v>5.0</v>
      </c>
      <c r="K362" s="1">
        <v>2.0</v>
      </c>
      <c r="L362" s="1">
        <v>2.0</v>
      </c>
      <c r="M362" s="1">
        <v>2.0</v>
      </c>
      <c r="N362" s="1">
        <v>5.0</v>
      </c>
      <c r="O362" s="1">
        <v>4.0</v>
      </c>
      <c r="P362" s="1">
        <v>5.0</v>
      </c>
      <c r="Q362" s="1">
        <v>2.0</v>
      </c>
      <c r="R362" s="1">
        <v>5.0</v>
      </c>
      <c r="S362" s="1">
        <v>2.0</v>
      </c>
      <c r="T362" s="1">
        <v>1.0</v>
      </c>
      <c r="U362" s="1">
        <v>1.0</v>
      </c>
      <c r="V362" s="1">
        <v>4.0</v>
      </c>
      <c r="W362" s="1">
        <v>3.0</v>
      </c>
      <c r="X362" s="1">
        <v>5.0</v>
      </c>
    </row>
    <row r="363">
      <c r="A363" s="1" t="s">
        <v>1082</v>
      </c>
      <c r="F363" s="1" t="s">
        <v>1083</v>
      </c>
      <c r="G363" s="1" t="s">
        <v>1083</v>
      </c>
      <c r="H363" s="1" t="s">
        <v>1083</v>
      </c>
      <c r="I363" s="1" t="s">
        <v>1083</v>
      </c>
      <c r="J363" s="1" t="s">
        <v>1083</v>
      </c>
      <c r="K363" s="1" t="s">
        <v>1083</v>
      </c>
      <c r="L363" s="1" t="s">
        <v>1083</v>
      </c>
      <c r="M363" s="1" t="s">
        <v>1083</v>
      </c>
      <c r="N363" s="1" t="s">
        <v>1083</v>
      </c>
      <c r="O363" s="1" t="s">
        <v>1083</v>
      </c>
      <c r="P363" s="1" t="s">
        <v>1083</v>
      </c>
      <c r="Q363" s="1" t="s">
        <v>1083</v>
      </c>
      <c r="R363" s="1" t="s">
        <v>1083</v>
      </c>
      <c r="S363" s="1" t="s">
        <v>1083</v>
      </c>
      <c r="T363" s="1" t="s">
        <v>1156</v>
      </c>
      <c r="U363" s="1" t="s">
        <v>1083</v>
      </c>
      <c r="V363" s="1" t="s">
        <v>1083</v>
      </c>
      <c r="W363" s="1" t="s">
        <v>1083</v>
      </c>
      <c r="X363" s="1" t="s">
        <v>1083</v>
      </c>
    </row>
    <row r="364">
      <c r="F364" s="1" t="s">
        <v>1086</v>
      </c>
      <c r="J364" s="77">
        <v>1.0</v>
      </c>
      <c r="Q364" s="77">
        <v>24.0</v>
      </c>
    </row>
    <row r="365">
      <c r="A365" s="1" t="s">
        <v>1138</v>
      </c>
      <c r="F365" s="1">
        <v>1.0</v>
      </c>
      <c r="G365" s="1" t="s">
        <v>1089</v>
      </c>
    </row>
    <row r="366">
      <c r="A366" s="1" t="s">
        <v>1088</v>
      </c>
      <c r="D366" s="1" t="s">
        <v>1023</v>
      </c>
      <c r="F366" s="1">
        <v>2.0</v>
      </c>
      <c r="G366" s="1" t="s">
        <v>1090</v>
      </c>
    </row>
    <row r="367">
      <c r="A367" s="21" t="s">
        <v>272</v>
      </c>
      <c r="B367" s="22">
        <v>2.6</v>
      </c>
      <c r="C367" s="22">
        <f t="shared" ref="C367:C375" si="10">B367*24*1.1</f>
        <v>68.64</v>
      </c>
      <c r="D367" s="1" t="s">
        <v>433</v>
      </c>
      <c r="F367" s="1">
        <v>3.0</v>
      </c>
      <c r="G367" s="1" t="s">
        <v>1091</v>
      </c>
      <c r="R367" s="1" t="s">
        <v>1157</v>
      </c>
    </row>
    <row r="368">
      <c r="A368" s="21" t="s">
        <v>330</v>
      </c>
      <c r="B368" s="22">
        <v>10.0</v>
      </c>
      <c r="C368" s="22">
        <f t="shared" si="10"/>
        <v>264</v>
      </c>
      <c r="D368" s="1" t="s">
        <v>433</v>
      </c>
      <c r="F368" s="1">
        <v>4.0</v>
      </c>
      <c r="G368" s="1" t="s">
        <v>1092</v>
      </c>
    </row>
    <row r="369">
      <c r="A369" s="21" t="s">
        <v>1025</v>
      </c>
      <c r="B369" s="22">
        <v>1.0</v>
      </c>
      <c r="C369" s="22">
        <f t="shared" si="10"/>
        <v>26.4</v>
      </c>
      <c r="D369" s="1" t="s">
        <v>433</v>
      </c>
      <c r="F369" s="1">
        <v>5.0</v>
      </c>
      <c r="G369" s="1" t="s">
        <v>1093</v>
      </c>
    </row>
    <row r="370">
      <c r="A370" s="21" t="s">
        <v>1027</v>
      </c>
      <c r="B370" s="22">
        <v>1.0</v>
      </c>
      <c r="C370" s="22">
        <f t="shared" si="10"/>
        <v>26.4</v>
      </c>
      <c r="D370" s="1" t="s">
        <v>433</v>
      </c>
    </row>
    <row r="371">
      <c r="A371" s="21" t="s">
        <v>1029</v>
      </c>
      <c r="B371" s="22">
        <v>1.0</v>
      </c>
      <c r="C371" s="22">
        <f t="shared" si="10"/>
        <v>26.4</v>
      </c>
      <c r="D371" s="1" t="s">
        <v>433</v>
      </c>
      <c r="H371" s="1" t="s">
        <v>1158</v>
      </c>
    </row>
    <row r="372">
      <c r="A372" s="21" t="s">
        <v>1030</v>
      </c>
      <c r="B372" s="22">
        <v>1.0</v>
      </c>
      <c r="C372" s="22">
        <f t="shared" si="10"/>
        <v>26.4</v>
      </c>
      <c r="D372" s="1" t="s">
        <v>433</v>
      </c>
    </row>
    <row r="373">
      <c r="A373" s="21" t="s">
        <v>1026</v>
      </c>
      <c r="B373" s="22">
        <v>1.0</v>
      </c>
      <c r="C373" s="22">
        <f t="shared" si="10"/>
        <v>26.4</v>
      </c>
      <c r="D373" s="1" t="s">
        <v>433</v>
      </c>
    </row>
    <row r="374">
      <c r="A374" s="21" t="s">
        <v>1028</v>
      </c>
      <c r="B374" s="22">
        <v>1.0</v>
      </c>
      <c r="C374" s="22">
        <f t="shared" si="10"/>
        <v>26.4</v>
      </c>
      <c r="D374" s="1" t="s">
        <v>433</v>
      </c>
    </row>
    <row r="375">
      <c r="A375" s="21" t="s">
        <v>335</v>
      </c>
      <c r="B375" s="22">
        <v>0.4</v>
      </c>
      <c r="C375" s="22">
        <f t="shared" si="10"/>
        <v>10.56</v>
      </c>
      <c r="D375" s="1" t="s">
        <v>433</v>
      </c>
    </row>
    <row r="376">
      <c r="A376" s="21" t="s">
        <v>280</v>
      </c>
      <c r="B376" s="22">
        <v>1.0</v>
      </c>
      <c r="C376" s="23"/>
    </row>
    <row r="378">
      <c r="A378" s="1" t="s">
        <v>1159</v>
      </c>
    </row>
    <row r="379">
      <c r="A379" s="1">
        <v>1.0</v>
      </c>
      <c r="B379" s="1">
        <v>2.0</v>
      </c>
      <c r="C379" s="1">
        <v>3.0</v>
      </c>
      <c r="D379" s="1">
        <v>4.0</v>
      </c>
      <c r="E379" s="1">
        <v>5.0</v>
      </c>
      <c r="F379" s="1">
        <v>6.0</v>
      </c>
      <c r="G379" s="1">
        <v>7.0</v>
      </c>
      <c r="H379" s="1">
        <v>8.0</v>
      </c>
      <c r="I379" s="1">
        <v>9.0</v>
      </c>
      <c r="J379" s="1">
        <v>10.0</v>
      </c>
      <c r="K379" s="1">
        <v>11.0</v>
      </c>
      <c r="L379" s="1">
        <v>12.0</v>
      </c>
      <c r="M379" s="1">
        <v>13.0</v>
      </c>
      <c r="N379" s="1">
        <v>14.0</v>
      </c>
      <c r="O379" s="1">
        <v>15.0</v>
      </c>
      <c r="P379" s="1">
        <v>16.0</v>
      </c>
      <c r="Q379" s="1">
        <v>17.0</v>
      </c>
      <c r="R379" s="1">
        <v>18.0</v>
      </c>
      <c r="S379" s="1">
        <v>19.0</v>
      </c>
      <c r="T379" s="1">
        <v>20.0</v>
      </c>
      <c r="U379" s="1">
        <v>21.0</v>
      </c>
      <c r="V379" s="1">
        <v>22.0</v>
      </c>
      <c r="W379" s="1">
        <v>23.0</v>
      </c>
      <c r="X379" s="1">
        <v>24.0</v>
      </c>
    </row>
    <row r="380">
      <c r="A380" s="1" t="s">
        <v>125</v>
      </c>
      <c r="B380" s="1" t="s">
        <v>1061</v>
      </c>
      <c r="C380" s="1" t="s">
        <v>1062</v>
      </c>
      <c r="D380" s="1" t="s">
        <v>1063</v>
      </c>
      <c r="E380" s="1" t="s">
        <v>126</v>
      </c>
      <c r="F380" s="67" t="s">
        <v>947</v>
      </c>
      <c r="G380" s="68" t="s">
        <v>1160</v>
      </c>
      <c r="H380" s="68" t="s">
        <v>1161</v>
      </c>
      <c r="I380" s="48" t="s">
        <v>1162</v>
      </c>
      <c r="J380" s="48" t="s">
        <v>1163</v>
      </c>
      <c r="K380" s="48" t="s">
        <v>1164</v>
      </c>
      <c r="L380" s="48" t="s">
        <v>1165</v>
      </c>
      <c r="M380" s="48" t="s">
        <v>1166</v>
      </c>
      <c r="N380" s="48" t="s">
        <v>1167</v>
      </c>
      <c r="O380" s="48" t="s">
        <v>1168</v>
      </c>
      <c r="P380" s="48" t="s">
        <v>1169</v>
      </c>
      <c r="Q380" s="48" t="s">
        <v>1170</v>
      </c>
      <c r="R380" s="48" t="s">
        <v>1171</v>
      </c>
      <c r="S380" s="48" t="s">
        <v>297</v>
      </c>
      <c r="T380" s="48" t="s">
        <v>1172</v>
      </c>
      <c r="U380" s="48" t="s">
        <v>229</v>
      </c>
      <c r="V380" s="48" t="s">
        <v>1173</v>
      </c>
      <c r="W380" s="48" t="s">
        <v>1174</v>
      </c>
      <c r="X380" s="48" t="s">
        <v>1175</v>
      </c>
    </row>
    <row r="381">
      <c r="A381" s="1" t="s">
        <v>1081</v>
      </c>
      <c r="F381" s="1">
        <v>2.0</v>
      </c>
      <c r="G381" s="1">
        <v>5.0</v>
      </c>
      <c r="H381" s="1">
        <v>5.0</v>
      </c>
      <c r="I381" s="1">
        <v>3.0</v>
      </c>
      <c r="J381" s="1">
        <v>5.0</v>
      </c>
      <c r="K381" s="1">
        <v>5.0</v>
      </c>
      <c r="L381" s="1">
        <v>3.0</v>
      </c>
      <c r="M381" s="1">
        <v>3.0</v>
      </c>
      <c r="N381" s="1">
        <v>2.0</v>
      </c>
      <c r="O381" s="1">
        <v>3.0</v>
      </c>
      <c r="P381" s="1">
        <v>5.0</v>
      </c>
      <c r="Q381" s="1">
        <v>3.0</v>
      </c>
      <c r="R381" s="1">
        <v>5.0</v>
      </c>
      <c r="S381" s="1">
        <v>1.0</v>
      </c>
      <c r="T381" s="1">
        <v>3.0</v>
      </c>
      <c r="U381" s="1">
        <v>1.0</v>
      </c>
      <c r="V381" s="1">
        <v>5.0</v>
      </c>
      <c r="W381" s="1">
        <v>3.0</v>
      </c>
      <c r="X381" s="1">
        <v>5.0</v>
      </c>
    </row>
    <row r="382">
      <c r="A382" s="1" t="s">
        <v>1082</v>
      </c>
      <c r="F382" s="1" t="s">
        <v>1083</v>
      </c>
      <c r="G382" s="1" t="s">
        <v>1083</v>
      </c>
      <c r="H382" s="1" t="s">
        <v>1083</v>
      </c>
      <c r="I382" s="1" t="s">
        <v>1083</v>
      </c>
      <c r="J382" s="1" t="s">
        <v>1083</v>
      </c>
      <c r="K382" s="1" t="s">
        <v>1083</v>
      </c>
      <c r="L382" s="1" t="s">
        <v>1083</v>
      </c>
      <c r="M382" s="1" t="s">
        <v>1083</v>
      </c>
      <c r="N382" s="1" t="s">
        <v>1083</v>
      </c>
      <c r="O382" s="1" t="s">
        <v>1083</v>
      </c>
      <c r="P382" s="1" t="s">
        <v>1083</v>
      </c>
      <c r="Q382" s="1" t="s">
        <v>1083</v>
      </c>
      <c r="R382" s="1" t="s">
        <v>1083</v>
      </c>
      <c r="S382" s="1" t="s">
        <v>1083</v>
      </c>
      <c r="T382" s="1" t="s">
        <v>1083</v>
      </c>
      <c r="U382" s="1" t="s">
        <v>1083</v>
      </c>
      <c r="V382" s="1" t="s">
        <v>1083</v>
      </c>
      <c r="W382" s="1" t="s">
        <v>1083</v>
      </c>
      <c r="X382" s="1" t="s">
        <v>1083</v>
      </c>
    </row>
    <row r="383">
      <c r="F383" s="1" t="s">
        <v>1086</v>
      </c>
    </row>
    <row r="384">
      <c r="A384" s="1" t="s">
        <v>1138</v>
      </c>
      <c r="F384" s="1">
        <v>1.0</v>
      </c>
      <c r="G384" s="1" t="s">
        <v>1089</v>
      </c>
      <c r="J384" s="77">
        <v>1.0</v>
      </c>
      <c r="S384" s="77">
        <v>24.0</v>
      </c>
    </row>
    <row r="385">
      <c r="A385" s="1" t="s">
        <v>1088</v>
      </c>
      <c r="D385" s="1" t="s">
        <v>1023</v>
      </c>
      <c r="F385" s="1">
        <v>2.0</v>
      </c>
      <c r="G385" s="1" t="s">
        <v>1090</v>
      </c>
    </row>
    <row r="386">
      <c r="A386" s="21" t="s">
        <v>272</v>
      </c>
      <c r="B386" s="22">
        <v>2.6</v>
      </c>
      <c r="C386" s="22">
        <f t="shared" ref="C386:C394" si="11">B386*24*1.1</f>
        <v>68.64</v>
      </c>
      <c r="D386" s="1" t="s">
        <v>433</v>
      </c>
      <c r="F386" s="1">
        <v>3.0</v>
      </c>
      <c r="G386" s="1" t="s">
        <v>1091</v>
      </c>
    </row>
    <row r="387">
      <c r="A387" s="21" t="s">
        <v>330</v>
      </c>
      <c r="B387" s="22">
        <v>10.0</v>
      </c>
      <c r="C387" s="22">
        <f t="shared" si="11"/>
        <v>264</v>
      </c>
      <c r="D387" s="1" t="s">
        <v>433</v>
      </c>
      <c r="F387" s="1">
        <v>4.0</v>
      </c>
      <c r="G387" s="1" t="s">
        <v>1092</v>
      </c>
    </row>
    <row r="388">
      <c r="A388" s="21" t="s">
        <v>1025</v>
      </c>
      <c r="B388" s="22">
        <v>1.0</v>
      </c>
      <c r="C388" s="22">
        <f t="shared" si="11"/>
        <v>26.4</v>
      </c>
      <c r="D388" s="1" t="s">
        <v>433</v>
      </c>
      <c r="F388" s="1">
        <v>5.0</v>
      </c>
      <c r="G388" s="1" t="s">
        <v>1093</v>
      </c>
    </row>
    <row r="389">
      <c r="A389" s="21" t="s">
        <v>1027</v>
      </c>
      <c r="B389" s="22">
        <v>1.0</v>
      </c>
      <c r="C389" s="22">
        <f t="shared" si="11"/>
        <v>26.4</v>
      </c>
      <c r="D389" s="1" t="s">
        <v>433</v>
      </c>
    </row>
    <row r="390">
      <c r="A390" s="21" t="s">
        <v>1029</v>
      </c>
      <c r="B390" s="22">
        <v>1.0</v>
      </c>
      <c r="C390" s="22">
        <f t="shared" si="11"/>
        <v>26.4</v>
      </c>
      <c r="D390" s="1" t="s">
        <v>433</v>
      </c>
    </row>
    <row r="391">
      <c r="A391" s="21" t="s">
        <v>1030</v>
      </c>
      <c r="B391" s="22">
        <v>1.0</v>
      </c>
      <c r="C391" s="22">
        <f t="shared" si="11"/>
        <v>26.4</v>
      </c>
      <c r="D391" s="1" t="s">
        <v>433</v>
      </c>
      <c r="H391" s="1" t="s">
        <v>1176</v>
      </c>
    </row>
    <row r="392">
      <c r="A392" s="21" t="s">
        <v>1026</v>
      </c>
      <c r="B392" s="22">
        <v>1.0</v>
      </c>
      <c r="C392" s="22">
        <f t="shared" si="11"/>
        <v>26.4</v>
      </c>
      <c r="D392" s="1" t="s">
        <v>433</v>
      </c>
    </row>
    <row r="393">
      <c r="A393" s="21" t="s">
        <v>1028</v>
      </c>
      <c r="B393" s="22">
        <v>1.0</v>
      </c>
      <c r="C393" s="22">
        <f t="shared" si="11"/>
        <v>26.4</v>
      </c>
      <c r="D393" s="1" t="s">
        <v>433</v>
      </c>
    </row>
    <row r="394">
      <c r="A394" s="21" t="s">
        <v>335</v>
      </c>
      <c r="B394" s="22">
        <v>0.4</v>
      </c>
      <c r="C394" s="22">
        <f t="shared" si="11"/>
        <v>10.56</v>
      </c>
      <c r="D394" s="1" t="s">
        <v>433</v>
      </c>
    </row>
    <row r="395">
      <c r="A395" s="21" t="s">
        <v>280</v>
      </c>
      <c r="B395" s="22">
        <v>1.0</v>
      </c>
      <c r="C395" s="23"/>
    </row>
    <row r="397">
      <c r="A397" s="1" t="s">
        <v>1177</v>
      </c>
    </row>
    <row r="398">
      <c r="A398" s="1">
        <v>1.0</v>
      </c>
      <c r="B398" s="1">
        <v>2.0</v>
      </c>
      <c r="C398" s="1">
        <v>3.0</v>
      </c>
      <c r="D398" s="1">
        <v>4.0</v>
      </c>
      <c r="E398" s="1">
        <v>5.0</v>
      </c>
      <c r="F398" s="1">
        <v>6.0</v>
      </c>
      <c r="G398" s="1">
        <v>7.0</v>
      </c>
      <c r="H398" s="1">
        <v>8.0</v>
      </c>
      <c r="I398" s="1">
        <v>9.0</v>
      </c>
      <c r="J398" s="1">
        <v>10.0</v>
      </c>
      <c r="K398" s="1">
        <v>11.0</v>
      </c>
      <c r="L398" s="1">
        <v>12.0</v>
      </c>
      <c r="M398" s="1">
        <v>13.0</v>
      </c>
      <c r="N398" s="1">
        <v>14.0</v>
      </c>
      <c r="O398" s="1">
        <v>15.0</v>
      </c>
      <c r="P398" s="1">
        <v>16.0</v>
      </c>
      <c r="Q398" s="1">
        <v>17.0</v>
      </c>
      <c r="R398" s="1">
        <v>18.0</v>
      </c>
      <c r="S398" s="1">
        <v>19.0</v>
      </c>
      <c r="T398" s="1">
        <v>20.0</v>
      </c>
      <c r="U398" s="1">
        <v>21.0</v>
      </c>
      <c r="V398" s="1">
        <v>22.0</v>
      </c>
      <c r="W398" s="1">
        <v>23.0</v>
      </c>
      <c r="X398" s="1">
        <v>24.0</v>
      </c>
    </row>
    <row r="399">
      <c r="A399" s="1" t="s">
        <v>125</v>
      </c>
      <c r="B399" s="1" t="s">
        <v>1061</v>
      </c>
      <c r="C399" s="1" t="s">
        <v>1062</v>
      </c>
      <c r="D399" s="1" t="s">
        <v>1063</v>
      </c>
      <c r="E399" s="1" t="s">
        <v>126</v>
      </c>
      <c r="F399" s="48" t="s">
        <v>1178</v>
      </c>
      <c r="G399" s="48" t="s">
        <v>854</v>
      </c>
      <c r="H399" s="48" t="s">
        <v>1179</v>
      </c>
      <c r="I399" s="65" t="s">
        <v>857</v>
      </c>
      <c r="J399" s="48" t="s">
        <v>1180</v>
      </c>
      <c r="K399" s="48" t="s">
        <v>1181</v>
      </c>
      <c r="L399" s="48" t="s">
        <v>864</v>
      </c>
      <c r="M399" s="48" t="s">
        <v>1182</v>
      </c>
      <c r="N399" s="48" t="s">
        <v>1183</v>
      </c>
      <c r="O399" s="48" t="s">
        <v>870</v>
      </c>
      <c r="P399" s="48" t="s">
        <v>1184</v>
      </c>
      <c r="Q399" s="48" t="s">
        <v>876</v>
      </c>
      <c r="R399" s="48" t="s">
        <v>877</v>
      </c>
      <c r="S399" s="48" t="s">
        <v>1185</v>
      </c>
      <c r="T399" s="48" t="s">
        <v>883</v>
      </c>
      <c r="U399" s="48" t="s">
        <v>1186</v>
      </c>
      <c r="V399" s="48" t="s">
        <v>1187</v>
      </c>
      <c r="W399" s="48" t="s">
        <v>1188</v>
      </c>
      <c r="X399" s="48" t="s">
        <v>896</v>
      </c>
      <c r="Y399" s="1"/>
      <c r="Z399" s="1"/>
      <c r="AA399" s="1"/>
      <c r="AB399" s="1"/>
      <c r="AC399" s="1"/>
    </row>
    <row r="400">
      <c r="A400" s="1" t="s">
        <v>1081</v>
      </c>
      <c r="F400" s="1">
        <v>2.0</v>
      </c>
      <c r="G400" s="1">
        <v>1.0</v>
      </c>
      <c r="H400" s="1">
        <v>2.0</v>
      </c>
      <c r="I400" s="1">
        <v>1.0</v>
      </c>
      <c r="J400" s="1">
        <v>4.0</v>
      </c>
      <c r="K400" s="1">
        <v>2.0</v>
      </c>
      <c r="L400" s="1">
        <v>1.0</v>
      </c>
      <c r="M400" s="1">
        <v>3.0</v>
      </c>
      <c r="N400" s="1">
        <v>2.0</v>
      </c>
      <c r="O400" s="1">
        <v>1.0</v>
      </c>
      <c r="P400" s="1">
        <v>5.0</v>
      </c>
      <c r="Q400" s="1">
        <v>1.0</v>
      </c>
      <c r="R400" s="1">
        <v>1.0</v>
      </c>
      <c r="S400" s="1">
        <v>5.0</v>
      </c>
      <c r="T400" s="1">
        <v>1.0</v>
      </c>
      <c r="U400" s="1">
        <v>4.0</v>
      </c>
      <c r="V400" s="1">
        <v>4.0</v>
      </c>
      <c r="W400" s="1">
        <v>3.0</v>
      </c>
      <c r="X400" s="1">
        <v>1.0</v>
      </c>
    </row>
    <row r="401">
      <c r="A401" s="1" t="s">
        <v>1082</v>
      </c>
      <c r="F401" s="1" t="s">
        <v>1083</v>
      </c>
      <c r="G401" s="1" t="s">
        <v>1083</v>
      </c>
      <c r="H401" s="1" t="s">
        <v>1083</v>
      </c>
      <c r="I401" s="1" t="s">
        <v>1083</v>
      </c>
      <c r="J401" s="1" t="s">
        <v>1083</v>
      </c>
      <c r="K401" s="1" t="s">
        <v>1156</v>
      </c>
      <c r="L401" s="1" t="s">
        <v>1156</v>
      </c>
      <c r="M401" s="1" t="s">
        <v>1083</v>
      </c>
      <c r="N401" s="1" t="s">
        <v>1083</v>
      </c>
      <c r="O401" s="1" t="s">
        <v>1083</v>
      </c>
      <c r="P401" s="1" t="s">
        <v>1083</v>
      </c>
      <c r="Q401" s="1" t="s">
        <v>1083</v>
      </c>
      <c r="R401" s="1" t="s">
        <v>1083</v>
      </c>
      <c r="S401" s="1" t="s">
        <v>1083</v>
      </c>
      <c r="T401" s="1" t="s">
        <v>1083</v>
      </c>
      <c r="U401" s="1" t="s">
        <v>1083</v>
      </c>
      <c r="V401" s="1" t="s">
        <v>1083</v>
      </c>
      <c r="W401" s="1" t="s">
        <v>1083</v>
      </c>
      <c r="X401" s="1" t="s">
        <v>1156</v>
      </c>
    </row>
    <row r="402">
      <c r="J402" s="77">
        <v>1.0</v>
      </c>
      <c r="P402" s="1">
        <v>24.0</v>
      </c>
    </row>
    <row r="403">
      <c r="A403" s="1" t="s">
        <v>1138</v>
      </c>
      <c r="F403" s="1" t="s">
        <v>1086</v>
      </c>
    </row>
    <row r="404">
      <c r="A404" s="1" t="s">
        <v>1088</v>
      </c>
      <c r="D404" s="1" t="s">
        <v>1023</v>
      </c>
      <c r="F404" s="1">
        <v>1.0</v>
      </c>
      <c r="G404" s="1" t="s">
        <v>1089</v>
      </c>
    </row>
    <row r="405">
      <c r="A405" s="21" t="s">
        <v>272</v>
      </c>
      <c r="B405" s="22">
        <v>2.6</v>
      </c>
      <c r="C405" s="22">
        <f t="shared" ref="C405:C413" si="12">B405*24*1.1</f>
        <v>68.64</v>
      </c>
      <c r="F405" s="1">
        <v>2.0</v>
      </c>
      <c r="G405" s="1" t="s">
        <v>1090</v>
      </c>
      <c r="R405" s="1" t="s">
        <v>1189</v>
      </c>
    </row>
    <row r="406">
      <c r="A406" s="21" t="s">
        <v>330</v>
      </c>
      <c r="B406" s="22">
        <v>10.0</v>
      </c>
      <c r="C406" s="22">
        <f t="shared" si="12"/>
        <v>264</v>
      </c>
      <c r="F406" s="1">
        <v>3.0</v>
      </c>
      <c r="G406" s="1" t="s">
        <v>1091</v>
      </c>
    </row>
    <row r="407">
      <c r="A407" s="21" t="s">
        <v>1025</v>
      </c>
      <c r="B407" s="22">
        <v>1.0</v>
      </c>
      <c r="C407" s="22">
        <f t="shared" si="12"/>
        <v>26.4</v>
      </c>
      <c r="F407" s="1">
        <v>4.0</v>
      </c>
      <c r="G407" s="1" t="s">
        <v>1092</v>
      </c>
    </row>
    <row r="408">
      <c r="A408" s="21" t="s">
        <v>1027</v>
      </c>
      <c r="B408" s="22">
        <v>1.0</v>
      </c>
      <c r="C408" s="22">
        <f t="shared" si="12"/>
        <v>26.4</v>
      </c>
      <c r="F408" s="1">
        <v>5.0</v>
      </c>
      <c r="G408" s="1" t="s">
        <v>1093</v>
      </c>
    </row>
    <row r="409">
      <c r="A409" s="21" t="s">
        <v>1029</v>
      </c>
      <c r="B409" s="22">
        <v>1.0</v>
      </c>
      <c r="C409" s="22">
        <f t="shared" si="12"/>
        <v>26.4</v>
      </c>
      <c r="H409" s="1" t="s">
        <v>1190</v>
      </c>
    </row>
    <row r="410">
      <c r="A410" s="21" t="s">
        <v>1030</v>
      </c>
      <c r="B410" s="22">
        <v>1.0</v>
      </c>
      <c r="C410" s="22">
        <f t="shared" si="12"/>
        <v>26.4</v>
      </c>
    </row>
    <row r="411">
      <c r="A411" s="21" t="s">
        <v>1026</v>
      </c>
      <c r="B411" s="22">
        <v>1.0</v>
      </c>
      <c r="C411" s="22">
        <f t="shared" si="12"/>
        <v>26.4</v>
      </c>
    </row>
    <row r="412">
      <c r="A412" s="21" t="s">
        <v>1028</v>
      </c>
      <c r="B412" s="22">
        <v>1.0</v>
      </c>
      <c r="C412" s="22">
        <f t="shared" si="12"/>
        <v>26.4</v>
      </c>
    </row>
    <row r="413">
      <c r="A413" s="21" t="s">
        <v>335</v>
      </c>
      <c r="B413" s="22">
        <v>0.4</v>
      </c>
      <c r="C413" s="22">
        <f t="shared" si="12"/>
        <v>10.56</v>
      </c>
    </row>
    <row r="414">
      <c r="A414" s="21" t="s">
        <v>280</v>
      </c>
      <c r="B414" s="22">
        <v>1.0</v>
      </c>
      <c r="C414" s="23"/>
    </row>
    <row r="416">
      <c r="A416" s="1" t="s">
        <v>1191</v>
      </c>
    </row>
    <row r="418">
      <c r="A418" s="70">
        <v>44917.0</v>
      </c>
    </row>
    <row r="419">
      <c r="A419" s="1" t="s">
        <v>1192</v>
      </c>
    </row>
    <row r="420">
      <c r="A420" s="1" t="s">
        <v>1193</v>
      </c>
    </row>
    <row r="422">
      <c r="A422" s="38">
        <v>44920.0</v>
      </c>
    </row>
    <row r="423">
      <c r="A423" s="78" t="s">
        <v>1194</v>
      </c>
    </row>
    <row r="424">
      <c r="A424" s="41" t="s">
        <v>1195</v>
      </c>
    </row>
    <row r="425">
      <c r="A425" s="1" t="s">
        <v>1196</v>
      </c>
    </row>
    <row r="426">
      <c r="A426" s="1" t="s">
        <v>1197</v>
      </c>
    </row>
    <row r="427">
      <c r="A427" s="1" t="s">
        <v>1198</v>
      </c>
      <c r="B427" s="1" t="s">
        <v>1199</v>
      </c>
      <c r="C427" s="1" t="s">
        <v>1200</v>
      </c>
    </row>
    <row r="428">
      <c r="A428" s="1" t="s">
        <v>1201</v>
      </c>
    </row>
    <row r="429">
      <c r="A429" s="1" t="s">
        <v>1202</v>
      </c>
    </row>
    <row r="430">
      <c r="A430" s="1"/>
    </row>
    <row r="431">
      <c r="A431" s="41" t="s">
        <v>1203</v>
      </c>
    </row>
    <row r="432">
      <c r="A432" s="1" t="s">
        <v>1204</v>
      </c>
    </row>
    <row r="433">
      <c r="A433" s="1"/>
    </row>
    <row r="434">
      <c r="A434" s="1" t="s">
        <v>1205</v>
      </c>
    </row>
    <row r="435">
      <c r="A435" s="1" t="s">
        <v>1206</v>
      </c>
    </row>
    <row r="436">
      <c r="A436" s="1" t="s">
        <v>1207</v>
      </c>
    </row>
    <row r="437">
      <c r="A437" s="1">
        <v>1.0</v>
      </c>
      <c r="B437" s="1">
        <v>2.0</v>
      </c>
      <c r="C437" s="1">
        <v>3.0</v>
      </c>
      <c r="D437" s="1">
        <v>4.0</v>
      </c>
      <c r="E437" s="1">
        <v>5.0</v>
      </c>
      <c r="F437" s="1">
        <v>6.0</v>
      </c>
      <c r="G437" s="1">
        <v>7.0</v>
      </c>
      <c r="H437" s="1">
        <v>8.0</v>
      </c>
      <c r="I437" s="1">
        <v>9.0</v>
      </c>
      <c r="J437" s="1">
        <v>10.0</v>
      </c>
      <c r="K437" s="1">
        <v>11.0</v>
      </c>
      <c r="L437" s="1">
        <v>12.0</v>
      </c>
      <c r="M437" s="1">
        <v>13.0</v>
      </c>
      <c r="N437" s="1">
        <v>14.0</v>
      </c>
      <c r="O437" s="1">
        <v>15.0</v>
      </c>
      <c r="P437" s="1">
        <v>16.0</v>
      </c>
      <c r="Q437" s="1">
        <v>17.0</v>
      </c>
      <c r="R437" s="1">
        <v>18.0</v>
      </c>
      <c r="S437" s="1">
        <v>19.0</v>
      </c>
      <c r="T437" s="1">
        <v>20.0</v>
      </c>
      <c r="U437" s="1">
        <v>21.0</v>
      </c>
      <c r="V437" s="1">
        <v>22.0</v>
      </c>
      <c r="W437" s="1">
        <v>23.0</v>
      </c>
      <c r="X437" s="1">
        <v>24.0</v>
      </c>
    </row>
    <row r="438">
      <c r="A438" s="1" t="s">
        <v>125</v>
      </c>
      <c r="B438" s="1" t="s">
        <v>1208</v>
      </c>
      <c r="C438" s="1" t="s">
        <v>1209</v>
      </c>
      <c r="D438" s="1" t="s">
        <v>1210</v>
      </c>
      <c r="E438" s="1" t="s">
        <v>126</v>
      </c>
      <c r="F438" s="42" t="s">
        <v>484</v>
      </c>
      <c r="G438" s="42" t="s">
        <v>485</v>
      </c>
      <c r="H438" s="42" t="s">
        <v>486</v>
      </c>
      <c r="I438" s="42" t="s">
        <v>487</v>
      </c>
      <c r="J438" s="42" t="s">
        <v>488</v>
      </c>
      <c r="K438" s="42" t="s">
        <v>489</v>
      </c>
      <c r="L438" s="42" t="s">
        <v>490</v>
      </c>
      <c r="M438" s="42" t="s">
        <v>491</v>
      </c>
      <c r="N438" s="42" t="s">
        <v>492</v>
      </c>
      <c r="O438" s="42" t="s">
        <v>493</v>
      </c>
      <c r="P438" s="42" t="s">
        <v>501</v>
      </c>
      <c r="Q438" s="42" t="s">
        <v>502</v>
      </c>
      <c r="R438" s="42" t="s">
        <v>503</v>
      </c>
      <c r="S438" s="42" t="s">
        <v>504</v>
      </c>
      <c r="T438" s="42" t="s">
        <v>505</v>
      </c>
      <c r="U438" s="42" t="s">
        <v>506</v>
      </c>
      <c r="V438" s="42" t="s">
        <v>507</v>
      </c>
      <c r="W438" s="42" t="s">
        <v>508</v>
      </c>
      <c r="X438" s="42" t="s">
        <v>25</v>
      </c>
      <c r="Y438" s="1"/>
    </row>
    <row r="439">
      <c r="A439" s="1" t="s">
        <v>1082</v>
      </c>
      <c r="U439" s="1"/>
      <c r="V439" s="1"/>
      <c r="W439" s="1"/>
      <c r="X439" s="1"/>
    </row>
    <row r="441">
      <c r="A441" s="1" t="s">
        <v>1211</v>
      </c>
    </row>
    <row r="442">
      <c r="A442" s="1" t="s">
        <v>1088</v>
      </c>
    </row>
    <row r="443">
      <c r="A443" s="21" t="s">
        <v>272</v>
      </c>
      <c r="B443" s="22">
        <v>2.6</v>
      </c>
      <c r="C443" s="22">
        <f t="shared" ref="C443:C451" si="13">B443*24*1.1</f>
        <v>68.64</v>
      </c>
    </row>
    <row r="444">
      <c r="A444" s="21" t="s">
        <v>330</v>
      </c>
      <c r="B444" s="22">
        <v>10.0</v>
      </c>
      <c r="C444" s="22">
        <f t="shared" si="13"/>
        <v>264</v>
      </c>
    </row>
    <row r="445">
      <c r="A445" s="21" t="s">
        <v>1025</v>
      </c>
      <c r="B445" s="22">
        <v>1.0</v>
      </c>
      <c r="C445" s="22">
        <f t="shared" si="13"/>
        <v>26.4</v>
      </c>
    </row>
    <row r="446">
      <c r="A446" s="21" t="s">
        <v>1027</v>
      </c>
      <c r="B446" s="22">
        <v>1.0</v>
      </c>
      <c r="C446" s="22">
        <f t="shared" si="13"/>
        <v>26.4</v>
      </c>
    </row>
    <row r="447">
      <c r="A447" s="21" t="s">
        <v>1029</v>
      </c>
      <c r="B447" s="22">
        <v>1.0</v>
      </c>
      <c r="C447" s="22">
        <f t="shared" si="13"/>
        <v>26.4</v>
      </c>
    </row>
    <row r="448">
      <c r="A448" s="21" t="s">
        <v>1030</v>
      </c>
      <c r="B448" s="22">
        <v>1.0</v>
      </c>
      <c r="C448" s="22">
        <f t="shared" si="13"/>
        <v>26.4</v>
      </c>
    </row>
    <row r="449">
      <c r="A449" s="21" t="s">
        <v>1026</v>
      </c>
      <c r="B449" s="22">
        <v>1.0</v>
      </c>
      <c r="C449" s="22">
        <f t="shared" si="13"/>
        <v>26.4</v>
      </c>
    </row>
    <row r="450">
      <c r="A450" s="21" t="s">
        <v>1028</v>
      </c>
      <c r="B450" s="22">
        <v>1.0</v>
      </c>
      <c r="C450" s="22">
        <f t="shared" si="13"/>
        <v>26.4</v>
      </c>
    </row>
    <row r="451">
      <c r="A451" s="21" t="s">
        <v>335</v>
      </c>
      <c r="B451" s="22">
        <v>0.4</v>
      </c>
      <c r="C451" s="22">
        <f t="shared" si="13"/>
        <v>10.56</v>
      </c>
    </row>
    <row r="452">
      <c r="A452" s="21" t="s">
        <v>280</v>
      </c>
      <c r="B452" s="22">
        <v>1.0</v>
      </c>
      <c r="C452" s="23"/>
    </row>
    <row r="454">
      <c r="A454" s="1" t="s">
        <v>1212</v>
      </c>
    </row>
    <row r="455">
      <c r="A455" s="1" t="s">
        <v>1213</v>
      </c>
      <c r="B455" s="1" t="s">
        <v>1214</v>
      </c>
    </row>
    <row r="456">
      <c r="A456" s="1" t="s">
        <v>1215</v>
      </c>
      <c r="B456" s="1" t="s">
        <v>1216</v>
      </c>
    </row>
    <row r="457">
      <c r="A457" s="1" t="s">
        <v>1217</v>
      </c>
      <c r="B457" s="1" t="s">
        <v>1218</v>
      </c>
    </row>
    <row r="458">
      <c r="A458" s="1" t="s">
        <v>1219</v>
      </c>
      <c r="B458" s="1" t="s">
        <v>1220</v>
      </c>
    </row>
    <row r="460">
      <c r="A460" s="1" t="s">
        <v>1221</v>
      </c>
    </row>
    <row r="461">
      <c r="A461" s="1" t="s">
        <v>1222</v>
      </c>
    </row>
    <row r="462">
      <c r="A462" s="1" t="s">
        <v>1223</v>
      </c>
    </row>
    <row r="463">
      <c r="A463" s="1" t="s">
        <v>1224</v>
      </c>
    </row>
    <row r="464">
      <c r="A464" s="1" t="s">
        <v>1225</v>
      </c>
    </row>
    <row r="465">
      <c r="A465" s="1" t="s">
        <v>1226</v>
      </c>
    </row>
    <row r="467">
      <c r="A467" s="1" t="s">
        <v>1227</v>
      </c>
    </row>
    <row r="468">
      <c r="A468" s="1" t="s">
        <v>1228</v>
      </c>
      <c r="B468" s="1" t="s">
        <v>1229</v>
      </c>
      <c r="C468" s="1" t="s">
        <v>1230</v>
      </c>
    </row>
    <row r="469">
      <c r="A469" s="1" t="s">
        <v>1231</v>
      </c>
      <c r="B469" s="1" t="s">
        <v>1232</v>
      </c>
      <c r="C469" s="1" t="s">
        <v>1233</v>
      </c>
    </row>
    <row r="470">
      <c r="A470" s="1" t="s">
        <v>1234</v>
      </c>
      <c r="B470" s="1" t="s">
        <v>1220</v>
      </c>
      <c r="C470" s="1" t="s">
        <v>1233</v>
      </c>
    </row>
    <row r="471">
      <c r="A471" s="1"/>
    </row>
    <row r="472">
      <c r="A472" s="1" t="s">
        <v>1235</v>
      </c>
    </row>
    <row r="473">
      <c r="A473" s="1" t="s">
        <v>1236</v>
      </c>
    </row>
    <row r="474">
      <c r="A474" s="1" t="s">
        <v>1237</v>
      </c>
    </row>
    <row r="475">
      <c r="A475" s="1" t="s">
        <v>1238</v>
      </c>
    </row>
    <row r="476">
      <c r="A476" s="1" t="s">
        <v>1239</v>
      </c>
    </row>
    <row r="477">
      <c r="A477" s="1" t="s">
        <v>1240</v>
      </c>
    </row>
    <row r="478">
      <c r="A478" s="1" t="s">
        <v>1241</v>
      </c>
    </row>
    <row r="479">
      <c r="A479" s="1" t="s">
        <v>1242</v>
      </c>
    </row>
    <row r="480">
      <c r="A480" s="1" t="s">
        <v>1243</v>
      </c>
    </row>
    <row r="481">
      <c r="A481" s="1" t="s">
        <v>1244</v>
      </c>
    </row>
    <row r="483">
      <c r="A483" s="70">
        <v>44923.0</v>
      </c>
    </row>
    <row r="484">
      <c r="A484" s="1" t="s">
        <v>1245</v>
      </c>
    </row>
    <row r="485">
      <c r="A485" s="1" t="s">
        <v>1246</v>
      </c>
    </row>
    <row r="486">
      <c r="A486" s="1" t="s">
        <v>1247</v>
      </c>
    </row>
    <row r="488">
      <c r="A488" s="1" t="s">
        <v>1248</v>
      </c>
    </row>
    <row r="489">
      <c r="A489" s="1" t="s">
        <v>1249</v>
      </c>
      <c r="C489" s="79" t="s">
        <v>1250</v>
      </c>
      <c r="D489" s="79" t="s">
        <v>1251</v>
      </c>
      <c r="E489" s="79" t="s">
        <v>1252</v>
      </c>
    </row>
    <row r="490">
      <c r="A490" s="80" t="s">
        <v>1253</v>
      </c>
      <c r="C490" s="81" t="s">
        <v>1254</v>
      </c>
      <c r="D490" s="82">
        <v>18.2</v>
      </c>
      <c r="E490" s="82">
        <v>91.0</v>
      </c>
    </row>
    <row r="491">
      <c r="A491" s="80" t="s">
        <v>1255</v>
      </c>
      <c r="C491" s="81" t="s">
        <v>1256</v>
      </c>
      <c r="D491" s="83"/>
      <c r="E491" s="83"/>
    </row>
    <row r="492">
      <c r="A492" s="80" t="s">
        <v>1257</v>
      </c>
      <c r="C492" s="84" t="s">
        <v>1256</v>
      </c>
      <c r="D492" s="85"/>
      <c r="E492" s="85"/>
    </row>
    <row r="493">
      <c r="A493" s="80" t="s">
        <v>1258</v>
      </c>
      <c r="C493" s="81" t="s">
        <v>1256</v>
      </c>
      <c r="D493" s="83"/>
      <c r="E493" s="83"/>
    </row>
    <row r="494">
      <c r="A494" s="80" t="s">
        <v>1259</v>
      </c>
      <c r="C494" s="84" t="s">
        <v>1256</v>
      </c>
      <c r="D494" s="85"/>
      <c r="E494" s="85"/>
    </row>
    <row r="495">
      <c r="A495" s="80" t="s">
        <v>1260</v>
      </c>
      <c r="C495" s="81" t="s">
        <v>433</v>
      </c>
      <c r="D495" s="82">
        <v>19.8</v>
      </c>
      <c r="E495" s="82">
        <v>99.0</v>
      </c>
    </row>
    <row r="496">
      <c r="A496" s="80" t="s">
        <v>1261</v>
      </c>
      <c r="C496" s="84" t="s">
        <v>1256</v>
      </c>
      <c r="D496" s="85"/>
      <c r="E496" s="85"/>
    </row>
    <row r="497">
      <c r="A497" s="80" t="s">
        <v>1262</v>
      </c>
      <c r="C497" s="81" t="s">
        <v>240</v>
      </c>
      <c r="D497" s="82">
        <v>19.4</v>
      </c>
      <c r="E497" s="82">
        <v>97.0</v>
      </c>
    </row>
    <row r="499">
      <c r="A499" s="1" t="s">
        <v>1263</v>
      </c>
    </row>
    <row r="500">
      <c r="A500" s="50" t="s">
        <v>1264</v>
      </c>
      <c r="D500" s="81" t="s">
        <v>1265</v>
      </c>
      <c r="E500" s="86">
        <v>0.009756253910498613</v>
      </c>
      <c r="F500" s="1" t="s">
        <v>1266</v>
      </c>
      <c r="G500" s="87">
        <v>44561.0</v>
      </c>
      <c r="H500" s="88" t="s">
        <v>1265</v>
      </c>
      <c r="I500" s="89">
        <v>0.0097563</v>
      </c>
    </row>
    <row r="501">
      <c r="A501" s="50" t="s">
        <v>1267</v>
      </c>
      <c r="D501" s="84" t="s">
        <v>1268</v>
      </c>
      <c r="E501" s="86">
        <v>0.7272647499831905</v>
      </c>
      <c r="G501" s="90">
        <v>44531.0</v>
      </c>
      <c r="H501" s="91" t="s">
        <v>1269</v>
      </c>
      <c r="I501" s="89">
        <v>0.009261</v>
      </c>
    </row>
    <row r="502">
      <c r="A502" s="50" t="s">
        <v>1270</v>
      </c>
      <c r="D502" s="81" t="s">
        <v>1271</v>
      </c>
      <c r="E502" s="86">
        <v>0.6296635741745844</v>
      </c>
      <c r="G502" s="92">
        <v>44531.0</v>
      </c>
      <c r="H502" s="93" t="s">
        <v>1271</v>
      </c>
      <c r="I502" s="89">
        <v>0.017765</v>
      </c>
    </row>
    <row r="503">
      <c r="A503" s="50" t="s">
        <v>1272</v>
      </c>
      <c r="D503" s="84" t="s">
        <v>1273</v>
      </c>
      <c r="E503" s="86">
        <v>0.13068574284822698</v>
      </c>
      <c r="G503" s="92">
        <v>44546.0</v>
      </c>
      <c r="H503" s="93" t="s">
        <v>1274</v>
      </c>
      <c r="I503" s="89">
        <v>0.0246295</v>
      </c>
    </row>
    <row r="504">
      <c r="A504" s="50" t="s">
        <v>1275</v>
      </c>
      <c r="D504" s="81" t="s">
        <v>1276</v>
      </c>
      <c r="E504" s="86">
        <v>0.8514318147183552</v>
      </c>
      <c r="G504" s="92">
        <v>44531.0</v>
      </c>
      <c r="H504" s="93" t="s">
        <v>1277</v>
      </c>
      <c r="I504" s="89">
        <v>0.0627813</v>
      </c>
    </row>
    <row r="505">
      <c r="A505" s="50" t="s">
        <v>1278</v>
      </c>
      <c r="D505" s="84" t="s">
        <v>1279</v>
      </c>
      <c r="E505" s="86">
        <v>0.3382752445489372</v>
      </c>
      <c r="G505" s="90">
        <v>44532.0</v>
      </c>
      <c r="H505" s="91" t="s">
        <v>1280</v>
      </c>
      <c r="I505" s="89">
        <v>0.0675676</v>
      </c>
    </row>
    <row r="506">
      <c r="A506" s="50" t="s">
        <v>1281</v>
      </c>
      <c r="D506" s="81" t="s">
        <v>1282</v>
      </c>
      <c r="E506" s="86">
        <v>0.7128001087916391</v>
      </c>
      <c r="G506" s="92">
        <v>44531.0</v>
      </c>
      <c r="H506" s="93" t="s">
        <v>1265</v>
      </c>
      <c r="I506" s="89">
        <v>0.0814953</v>
      </c>
    </row>
    <row r="507">
      <c r="A507" s="50" t="s">
        <v>1283</v>
      </c>
      <c r="D507" s="84" t="s">
        <v>1284</v>
      </c>
      <c r="E507" s="86">
        <v>0.8674231477914788</v>
      </c>
      <c r="G507" s="90">
        <v>44531.0</v>
      </c>
      <c r="H507" s="91" t="s">
        <v>1285</v>
      </c>
      <c r="I507" s="89">
        <v>0.0829258</v>
      </c>
    </row>
    <row r="508">
      <c r="D508" s="81" t="s">
        <v>1286</v>
      </c>
      <c r="E508" s="86">
        <v>0.9756620230284796</v>
      </c>
      <c r="G508" s="92">
        <v>44546.0</v>
      </c>
      <c r="H508" s="93" t="s">
        <v>1287</v>
      </c>
      <c r="I508" s="89">
        <v>0.0882236</v>
      </c>
    </row>
    <row r="509">
      <c r="D509" s="84" t="s">
        <v>1277</v>
      </c>
      <c r="E509" s="86">
        <v>0.2055669237579425</v>
      </c>
      <c r="G509" s="92">
        <v>44531.0</v>
      </c>
      <c r="H509" s="93" t="s">
        <v>1288</v>
      </c>
      <c r="I509" s="89">
        <v>0.0940758</v>
      </c>
    </row>
    <row r="510">
      <c r="D510" s="81" t="s">
        <v>1289</v>
      </c>
      <c r="E510" s="86">
        <v>0.10975388034915756</v>
      </c>
      <c r="G510" s="90">
        <v>44546.0</v>
      </c>
      <c r="H510" s="91" t="s">
        <v>1290</v>
      </c>
      <c r="I510" s="89">
        <v>0.0973095</v>
      </c>
    </row>
    <row r="511">
      <c r="D511" s="84" t="s">
        <v>1291</v>
      </c>
      <c r="E511" s="86">
        <v>0.6969912289673543</v>
      </c>
      <c r="G511" s="92">
        <v>44561.0</v>
      </c>
      <c r="H511" s="93" t="s">
        <v>1292</v>
      </c>
      <c r="I511" s="89">
        <v>0.099857</v>
      </c>
    </row>
    <row r="512">
      <c r="D512" s="81" t="s">
        <v>1293</v>
      </c>
      <c r="E512" s="86">
        <v>0.14322558632620064</v>
      </c>
      <c r="G512" s="92">
        <v>44561.0</v>
      </c>
      <c r="H512" s="93" t="s">
        <v>1289</v>
      </c>
      <c r="I512" s="89">
        <v>0.1097539</v>
      </c>
    </row>
    <row r="513">
      <c r="D513" s="84" t="s">
        <v>1294</v>
      </c>
      <c r="E513" s="86">
        <v>0.8902881035588279</v>
      </c>
      <c r="G513" s="92">
        <v>44531.0</v>
      </c>
      <c r="H513" s="93" t="s">
        <v>1295</v>
      </c>
      <c r="I513" s="89">
        <v>0.1164198</v>
      </c>
    </row>
    <row r="514">
      <c r="D514" s="81" t="s">
        <v>1296</v>
      </c>
      <c r="E514" s="86">
        <v>0.14164417720230071</v>
      </c>
      <c r="G514" s="92">
        <v>44532.0</v>
      </c>
      <c r="H514" s="93" t="s">
        <v>1287</v>
      </c>
      <c r="I514" s="89">
        <v>0.1195518</v>
      </c>
    </row>
    <row r="515">
      <c r="D515" s="84" t="s">
        <v>1297</v>
      </c>
      <c r="E515" s="86">
        <v>0.3777283557628647</v>
      </c>
      <c r="G515" s="90">
        <v>44561.0</v>
      </c>
      <c r="H515" s="91" t="s">
        <v>1298</v>
      </c>
      <c r="I515" s="89">
        <v>0.1243066</v>
      </c>
    </row>
    <row r="516">
      <c r="D516" s="81" t="s">
        <v>1292</v>
      </c>
      <c r="E516" s="86">
        <v>0.09985696493580509</v>
      </c>
      <c r="G516" s="90">
        <v>44561.0</v>
      </c>
      <c r="H516" s="91" t="s">
        <v>1273</v>
      </c>
      <c r="I516" s="89">
        <v>0.1306857</v>
      </c>
    </row>
    <row r="517">
      <c r="D517" s="84" t="s">
        <v>1298</v>
      </c>
      <c r="E517" s="86">
        <v>0.12430655062291529</v>
      </c>
      <c r="G517" s="90">
        <v>44532.0</v>
      </c>
      <c r="H517" s="91" t="s">
        <v>1299</v>
      </c>
      <c r="I517" s="89">
        <v>0.1324514</v>
      </c>
    </row>
    <row r="518">
      <c r="D518" s="81" t="s">
        <v>1300</v>
      </c>
      <c r="E518" s="86">
        <v>0.7823506384365755</v>
      </c>
      <c r="G518" s="92">
        <v>44561.0</v>
      </c>
      <c r="H518" s="93" t="s">
        <v>1296</v>
      </c>
      <c r="I518" s="89">
        <v>0.1416442</v>
      </c>
    </row>
    <row r="519">
      <c r="D519" s="84" t="s">
        <v>1301</v>
      </c>
      <c r="E519" s="86">
        <v>0.25689673572359195</v>
      </c>
      <c r="G519" s="92">
        <v>44561.0</v>
      </c>
      <c r="H519" s="93" t="s">
        <v>1293</v>
      </c>
      <c r="I519" s="89">
        <v>0.1432256</v>
      </c>
    </row>
    <row r="520">
      <c r="D520" s="81" t="s">
        <v>1285</v>
      </c>
      <c r="E520" s="86">
        <v>0.22747922749494232</v>
      </c>
      <c r="G520" s="90">
        <v>44545.0</v>
      </c>
      <c r="H520" s="91" t="s">
        <v>1295</v>
      </c>
      <c r="I520" s="89">
        <v>0.152986</v>
      </c>
    </row>
    <row r="521">
      <c r="D521" s="84" t="s">
        <v>1302</v>
      </c>
      <c r="E521" s="86">
        <v>0.2833038057142645</v>
      </c>
      <c r="G521" s="90">
        <v>44545.0</v>
      </c>
      <c r="H521" s="91" t="s">
        <v>1285</v>
      </c>
      <c r="I521" s="89">
        <v>0.1589202</v>
      </c>
    </row>
    <row r="522">
      <c r="D522" s="81" t="s">
        <v>1303</v>
      </c>
      <c r="E522" s="86">
        <v>0.8925199156747585</v>
      </c>
      <c r="G522" s="92">
        <v>44531.0</v>
      </c>
      <c r="H522" s="93" t="s">
        <v>1304</v>
      </c>
      <c r="I522" s="89">
        <v>0.1646977</v>
      </c>
    </row>
    <row r="523">
      <c r="D523" s="84" t="s">
        <v>1305</v>
      </c>
      <c r="E523" s="86">
        <v>0.8356484807828899</v>
      </c>
      <c r="G523" s="90">
        <v>44545.0</v>
      </c>
      <c r="H523" s="91" t="s">
        <v>1273</v>
      </c>
      <c r="I523" s="89">
        <v>0.1680783</v>
      </c>
    </row>
    <row r="524">
      <c r="D524" s="81" t="s">
        <v>1306</v>
      </c>
      <c r="E524" s="86">
        <v>0.6163935114993169</v>
      </c>
      <c r="G524" s="92">
        <v>44532.0</v>
      </c>
      <c r="H524" s="93" t="s">
        <v>1307</v>
      </c>
      <c r="I524" s="89">
        <v>0.1686817</v>
      </c>
    </row>
    <row r="525">
      <c r="D525" s="84" t="s">
        <v>1308</v>
      </c>
      <c r="E525" s="86">
        <v>0.7092395282404022</v>
      </c>
      <c r="G525" s="92">
        <v>44531.0</v>
      </c>
      <c r="H525" s="93" t="s">
        <v>1309</v>
      </c>
      <c r="I525" s="89">
        <v>0.1711095</v>
      </c>
    </row>
    <row r="526">
      <c r="D526" s="81" t="s">
        <v>1274</v>
      </c>
      <c r="E526" s="86">
        <v>0.024629488380387587</v>
      </c>
      <c r="G526" s="92">
        <v>44531.0</v>
      </c>
      <c r="H526" s="93" t="s">
        <v>1305</v>
      </c>
      <c r="I526" s="89">
        <v>0.1720452</v>
      </c>
    </row>
    <row r="527">
      <c r="D527" s="84" t="s">
        <v>1310</v>
      </c>
      <c r="E527" s="86">
        <v>0.20174854475097037</v>
      </c>
      <c r="G527" s="92">
        <v>44531.0</v>
      </c>
      <c r="H527" s="93" t="s">
        <v>1311</v>
      </c>
      <c r="I527" s="89">
        <v>0.176764</v>
      </c>
    </row>
    <row r="528">
      <c r="D528" s="81" t="s">
        <v>1312</v>
      </c>
      <c r="E528" s="86">
        <v>0.7094566455956036</v>
      </c>
      <c r="G528" s="90">
        <v>44531.0</v>
      </c>
      <c r="H528" s="91" t="s">
        <v>1282</v>
      </c>
      <c r="I528" s="89">
        <v>0.1950975</v>
      </c>
    </row>
    <row r="529">
      <c r="D529" s="84" t="s">
        <v>1313</v>
      </c>
      <c r="E529" s="86">
        <v>0.3811178584030257</v>
      </c>
      <c r="G529" s="90">
        <v>44546.0</v>
      </c>
      <c r="H529" s="91" t="s">
        <v>1310</v>
      </c>
      <c r="I529" s="89">
        <v>0.2017485</v>
      </c>
    </row>
    <row r="530">
      <c r="D530" s="81" t="s">
        <v>1314</v>
      </c>
      <c r="E530" s="86">
        <v>0.45258173738689467</v>
      </c>
      <c r="G530" s="90">
        <v>44561.0</v>
      </c>
      <c r="H530" s="91" t="s">
        <v>1277</v>
      </c>
      <c r="I530" s="89">
        <v>0.2055669</v>
      </c>
    </row>
    <row r="531">
      <c r="D531" s="84" t="s">
        <v>1315</v>
      </c>
      <c r="E531" s="86">
        <v>0.8353340572074524</v>
      </c>
      <c r="G531" s="92">
        <v>44532.0</v>
      </c>
      <c r="H531" s="93" t="s">
        <v>1316</v>
      </c>
      <c r="I531" s="89">
        <v>0.2145717</v>
      </c>
    </row>
    <row r="532">
      <c r="D532" s="81" t="s">
        <v>1287</v>
      </c>
      <c r="E532" s="86">
        <v>0.08822362644586135</v>
      </c>
      <c r="G532" s="92">
        <v>44545.0</v>
      </c>
      <c r="H532" s="93" t="s">
        <v>1303</v>
      </c>
      <c r="I532" s="89">
        <v>0.2201394</v>
      </c>
    </row>
    <row r="533">
      <c r="D533" s="84" t="s">
        <v>1317</v>
      </c>
      <c r="E533" s="86">
        <v>0.9222451264842302</v>
      </c>
      <c r="G533" s="90">
        <v>44532.0</v>
      </c>
      <c r="H533" s="91" t="s">
        <v>1318</v>
      </c>
      <c r="I533" s="89">
        <v>0.2205036</v>
      </c>
    </row>
    <row r="534">
      <c r="D534" s="81" t="s">
        <v>1299</v>
      </c>
      <c r="E534" s="86">
        <v>0.9513715680510421</v>
      </c>
      <c r="G534" s="92">
        <v>44561.0</v>
      </c>
      <c r="H534" s="93" t="s">
        <v>1285</v>
      </c>
      <c r="I534" s="89">
        <v>0.2274792</v>
      </c>
    </row>
    <row r="535">
      <c r="D535" s="84" t="s">
        <v>1319</v>
      </c>
      <c r="E535" s="86">
        <v>0.36037246363300535</v>
      </c>
      <c r="G535" s="90">
        <v>44531.0</v>
      </c>
      <c r="H535" s="91" t="s">
        <v>1320</v>
      </c>
      <c r="I535" s="89">
        <v>0.2294283</v>
      </c>
    </row>
    <row r="536">
      <c r="D536" s="81" t="s">
        <v>1307</v>
      </c>
      <c r="E536" s="86">
        <v>0.5462271670279099</v>
      </c>
      <c r="G536" s="92">
        <v>44532.0</v>
      </c>
      <c r="H536" s="93" t="s">
        <v>1321</v>
      </c>
      <c r="I536" s="89">
        <v>0.2307053</v>
      </c>
    </row>
    <row r="537">
      <c r="D537" s="84" t="s">
        <v>1322</v>
      </c>
      <c r="E537" s="86">
        <v>0.8276769470178362</v>
      </c>
      <c r="G537" s="90">
        <v>44545.0</v>
      </c>
      <c r="H537" s="91" t="s">
        <v>1302</v>
      </c>
      <c r="I537" s="89">
        <v>0.2376505</v>
      </c>
    </row>
    <row r="538">
      <c r="D538" s="81" t="s">
        <v>1323</v>
      </c>
      <c r="E538" s="86">
        <v>0.3806907858930946</v>
      </c>
      <c r="G538" s="90">
        <v>44531.0</v>
      </c>
      <c r="H538" s="91" t="s">
        <v>1324</v>
      </c>
      <c r="I538" s="89">
        <v>0.2388884</v>
      </c>
    </row>
    <row r="539">
      <c r="D539" s="84" t="s">
        <v>1325</v>
      </c>
      <c r="E539" s="86">
        <v>0.7881134352225919</v>
      </c>
      <c r="G539" s="90">
        <v>44561.0</v>
      </c>
      <c r="H539" s="91" t="s">
        <v>1301</v>
      </c>
      <c r="I539" s="89">
        <v>0.2568967</v>
      </c>
    </row>
    <row r="540">
      <c r="D540" s="81" t="s">
        <v>1326</v>
      </c>
      <c r="E540" s="86">
        <v>0.32601164051047793</v>
      </c>
      <c r="G540" s="92">
        <v>44532.0</v>
      </c>
      <c r="H540" s="93" t="s">
        <v>1327</v>
      </c>
      <c r="I540" s="89">
        <v>0.2819359</v>
      </c>
    </row>
    <row r="541">
      <c r="D541" s="84" t="s">
        <v>1290</v>
      </c>
      <c r="E541" s="86">
        <v>0.09730945124479351</v>
      </c>
      <c r="G541" s="90">
        <v>44561.0</v>
      </c>
      <c r="H541" s="91" t="s">
        <v>1302</v>
      </c>
      <c r="I541" s="89">
        <v>0.2833038</v>
      </c>
    </row>
    <row r="542">
      <c r="D542" s="81" t="s">
        <v>1328</v>
      </c>
      <c r="E542" s="86">
        <v>0.31090344965209327</v>
      </c>
      <c r="G542" s="92">
        <v>44545.0</v>
      </c>
      <c r="H542" s="93" t="s">
        <v>1271</v>
      </c>
      <c r="I542" s="89">
        <v>0.2842344</v>
      </c>
    </row>
    <row r="543">
      <c r="D543" s="84" t="s">
        <v>1268</v>
      </c>
      <c r="E543" s="86">
        <v>0.6787127625246385</v>
      </c>
      <c r="G543" s="92">
        <v>44545.0</v>
      </c>
      <c r="H543" s="93" t="s">
        <v>1329</v>
      </c>
      <c r="I543" s="89">
        <v>0.2941733</v>
      </c>
    </row>
    <row r="544">
      <c r="D544" s="81" t="s">
        <v>1271</v>
      </c>
      <c r="E544" s="86">
        <v>0.2842343582214081</v>
      </c>
      <c r="G544" s="92">
        <v>44531.0</v>
      </c>
      <c r="H544" s="93" t="s">
        <v>1284</v>
      </c>
      <c r="I544" s="89">
        <v>0.2987152</v>
      </c>
    </row>
    <row r="545">
      <c r="D545" s="84" t="s">
        <v>1273</v>
      </c>
      <c r="E545" s="86">
        <v>0.1680782917603446</v>
      </c>
      <c r="G545" s="92">
        <v>44546.0</v>
      </c>
      <c r="H545" s="93" t="s">
        <v>1328</v>
      </c>
      <c r="I545" s="89">
        <v>0.3109034</v>
      </c>
    </row>
    <row r="546">
      <c r="D546" s="81" t="s">
        <v>1279</v>
      </c>
      <c r="E546" s="86">
        <v>0.7706460261553093</v>
      </c>
      <c r="G546" s="92">
        <v>44532.0</v>
      </c>
      <c r="H546" s="93" t="s">
        <v>1325</v>
      </c>
      <c r="I546" s="89">
        <v>0.3252145</v>
      </c>
    </row>
    <row r="547">
      <c r="D547" s="84" t="s">
        <v>1330</v>
      </c>
      <c r="E547" s="86">
        <v>0.4333389494345977</v>
      </c>
      <c r="G547" s="92">
        <v>44546.0</v>
      </c>
      <c r="H547" s="93" t="s">
        <v>1326</v>
      </c>
      <c r="I547" s="89">
        <v>0.3260116</v>
      </c>
    </row>
    <row r="548">
      <c r="D548" s="81" t="s">
        <v>1331</v>
      </c>
      <c r="E548" s="86">
        <v>0.7930919751131295</v>
      </c>
      <c r="G548" s="90">
        <v>44531.0</v>
      </c>
      <c r="H548" s="91" t="s">
        <v>1332</v>
      </c>
      <c r="I548" s="89">
        <v>0.3284241</v>
      </c>
    </row>
    <row r="549">
      <c r="D549" s="84" t="s">
        <v>1295</v>
      </c>
      <c r="E549" s="86">
        <v>0.1529860306116685</v>
      </c>
      <c r="G549" s="90">
        <v>44561.0</v>
      </c>
      <c r="H549" s="91" t="s">
        <v>1279</v>
      </c>
      <c r="I549" s="89">
        <v>0.3382752</v>
      </c>
    </row>
    <row r="550">
      <c r="D550" s="81" t="s">
        <v>1282</v>
      </c>
      <c r="E550" s="86">
        <v>0.692377134793566</v>
      </c>
      <c r="G550" s="92">
        <v>44531.0</v>
      </c>
      <c r="H550" s="93" t="s">
        <v>1333</v>
      </c>
      <c r="I550" s="89">
        <v>0.3445874</v>
      </c>
    </row>
    <row r="551">
      <c r="D551" s="84" t="s">
        <v>1284</v>
      </c>
      <c r="E551" s="86">
        <v>0.6214558871086457</v>
      </c>
      <c r="G551" s="90">
        <v>44546.0</v>
      </c>
      <c r="H551" s="91" t="s">
        <v>1319</v>
      </c>
      <c r="I551" s="89">
        <v>0.3603725</v>
      </c>
    </row>
    <row r="552">
      <c r="D552" s="81" t="s">
        <v>1277</v>
      </c>
      <c r="E552" s="86">
        <v>0.3865255953531824</v>
      </c>
      <c r="G552" s="90">
        <v>44532.0</v>
      </c>
      <c r="H552" s="91" t="s">
        <v>1290</v>
      </c>
      <c r="I552" s="89">
        <v>0.3742737</v>
      </c>
    </row>
    <row r="553">
      <c r="D553" s="84" t="s">
        <v>1291</v>
      </c>
      <c r="E553" s="86">
        <v>0.9151867255419249</v>
      </c>
      <c r="G553" s="92">
        <v>44545.0</v>
      </c>
      <c r="H553" s="93" t="s">
        <v>1334</v>
      </c>
      <c r="I553" s="89">
        <v>0.3764219</v>
      </c>
    </row>
    <row r="554">
      <c r="D554" s="81" t="s">
        <v>1293</v>
      </c>
      <c r="E554" s="86">
        <v>0.7855212548949888</v>
      </c>
      <c r="G554" s="90">
        <v>44561.0</v>
      </c>
      <c r="H554" s="91" t="s">
        <v>1297</v>
      </c>
      <c r="I554" s="89">
        <v>0.3777284</v>
      </c>
    </row>
    <row r="555">
      <c r="D555" s="84" t="s">
        <v>1294</v>
      </c>
      <c r="E555" s="86">
        <v>0.8466085263094165</v>
      </c>
      <c r="G555" s="92">
        <v>44546.0</v>
      </c>
      <c r="H555" s="93" t="s">
        <v>1323</v>
      </c>
      <c r="I555" s="89">
        <v>0.3806908</v>
      </c>
    </row>
    <row r="556">
      <c r="D556" s="81" t="s">
        <v>1335</v>
      </c>
      <c r="E556" s="86">
        <v>0.5161031852987626</v>
      </c>
      <c r="G556" s="90">
        <v>44546.0</v>
      </c>
      <c r="H556" s="91" t="s">
        <v>1313</v>
      </c>
      <c r="I556" s="89">
        <v>0.3811179</v>
      </c>
    </row>
    <row r="557">
      <c r="D557" s="84" t="s">
        <v>1336</v>
      </c>
      <c r="E557" s="86">
        <v>0.4321145578908433</v>
      </c>
      <c r="G557" s="90">
        <v>44531.0</v>
      </c>
      <c r="H557" s="91" t="s">
        <v>1268</v>
      </c>
      <c r="I557" s="89">
        <v>0.3836594</v>
      </c>
    </row>
    <row r="558">
      <c r="D558" s="81" t="s">
        <v>1334</v>
      </c>
      <c r="E558" s="86">
        <v>0.3764219273287758</v>
      </c>
      <c r="G558" s="92">
        <v>44545.0</v>
      </c>
      <c r="H558" s="93" t="s">
        <v>1277</v>
      </c>
      <c r="I558" s="89">
        <v>0.3865256</v>
      </c>
    </row>
    <row r="559">
      <c r="D559" s="84" t="s">
        <v>1285</v>
      </c>
      <c r="E559" s="86">
        <v>0.15892021424286273</v>
      </c>
      <c r="G559" s="92">
        <v>44531.0</v>
      </c>
      <c r="H559" s="93" t="s">
        <v>1330</v>
      </c>
      <c r="I559" s="89">
        <v>0.4111989</v>
      </c>
    </row>
    <row r="560">
      <c r="D560" s="81" t="s">
        <v>1329</v>
      </c>
      <c r="E560" s="86">
        <v>0.2941733385424401</v>
      </c>
      <c r="G560" s="92">
        <v>44532.0</v>
      </c>
      <c r="H560" s="93" t="s">
        <v>1337</v>
      </c>
      <c r="I560" s="89">
        <v>0.4118812</v>
      </c>
    </row>
    <row r="561">
      <c r="D561" s="84" t="s">
        <v>1302</v>
      </c>
      <c r="E561" s="86">
        <v>0.23765048459749416</v>
      </c>
      <c r="G561" s="90">
        <v>44531.0</v>
      </c>
      <c r="H561" s="91" t="s">
        <v>1338</v>
      </c>
      <c r="I561" s="89">
        <v>0.4216383</v>
      </c>
    </row>
    <row r="562">
      <c r="D562" s="81" t="s">
        <v>1303</v>
      </c>
      <c r="E562" s="86">
        <v>0.22013940418999645</v>
      </c>
      <c r="G562" s="90">
        <v>44545.0</v>
      </c>
      <c r="H562" s="91" t="s">
        <v>1336</v>
      </c>
      <c r="I562" s="89">
        <v>0.4321146</v>
      </c>
    </row>
    <row r="563">
      <c r="D563" s="84" t="s">
        <v>1300</v>
      </c>
      <c r="E563" s="86">
        <v>0.4336441178896544</v>
      </c>
      <c r="G563" s="90">
        <v>44545.0</v>
      </c>
      <c r="H563" s="91" t="s">
        <v>1330</v>
      </c>
      <c r="I563" s="89">
        <v>0.4333389</v>
      </c>
    </row>
    <row r="564">
      <c r="D564" s="81" t="s">
        <v>1339</v>
      </c>
      <c r="E564" s="86">
        <v>0.7708295477845185</v>
      </c>
      <c r="G564" s="90">
        <v>44545.0</v>
      </c>
      <c r="H564" s="91" t="s">
        <v>1300</v>
      </c>
      <c r="I564" s="89">
        <v>0.4336441</v>
      </c>
    </row>
    <row r="565">
      <c r="D565" s="84" t="s">
        <v>1340</v>
      </c>
      <c r="E565" s="86">
        <v>0.4695793511795252</v>
      </c>
      <c r="G565" s="90">
        <v>44531.0</v>
      </c>
      <c r="H565" s="91" t="s">
        <v>1334</v>
      </c>
      <c r="I565" s="89">
        <v>0.4369266</v>
      </c>
    </row>
    <row r="566">
      <c r="D566" s="81" t="s">
        <v>1330</v>
      </c>
      <c r="E566" s="86">
        <v>0.4111989338925919</v>
      </c>
      <c r="G566" s="90">
        <v>44531.0</v>
      </c>
      <c r="H566" s="91" t="s">
        <v>1331</v>
      </c>
      <c r="I566" s="89">
        <v>0.4524934</v>
      </c>
    </row>
    <row r="567">
      <c r="D567" s="84" t="s">
        <v>1331</v>
      </c>
      <c r="E567" s="86">
        <v>0.4524934184030973</v>
      </c>
      <c r="G567" s="92">
        <v>44546.0</v>
      </c>
      <c r="H567" s="93" t="s">
        <v>1314</v>
      </c>
      <c r="I567" s="89">
        <v>0.4525817</v>
      </c>
    </row>
    <row r="568">
      <c r="D568" s="81" t="s">
        <v>1295</v>
      </c>
      <c r="E568" s="86">
        <v>0.11641980016443187</v>
      </c>
      <c r="G568" s="92">
        <v>44531.0</v>
      </c>
      <c r="H568" s="93" t="s">
        <v>1341</v>
      </c>
      <c r="I568" s="89">
        <v>0.4609802</v>
      </c>
    </row>
    <row r="569">
      <c r="D569" s="84" t="s">
        <v>1282</v>
      </c>
      <c r="E569" s="86">
        <v>0.19509746711305198</v>
      </c>
      <c r="G569" s="90">
        <v>44531.0</v>
      </c>
      <c r="H569" s="91" t="s">
        <v>1340</v>
      </c>
      <c r="I569" s="89">
        <v>0.4695794</v>
      </c>
    </row>
    <row r="570">
      <c r="D570" s="81" t="s">
        <v>1284</v>
      </c>
      <c r="E570" s="86">
        <v>0.2987152328438427</v>
      </c>
      <c r="G570" s="92">
        <v>44532.0</v>
      </c>
      <c r="H570" s="93" t="s">
        <v>1342</v>
      </c>
      <c r="I570" s="89">
        <v>0.4773725</v>
      </c>
    </row>
    <row r="571">
      <c r="D571" s="84" t="s">
        <v>1286</v>
      </c>
      <c r="E571" s="86">
        <v>0.6481079804137155</v>
      </c>
      <c r="G571" s="90">
        <v>44531.0</v>
      </c>
      <c r="H571" s="91" t="s">
        <v>1279</v>
      </c>
      <c r="I571" s="89">
        <v>0.4782492</v>
      </c>
    </row>
    <row r="572">
      <c r="D572" s="81" t="s">
        <v>1277</v>
      </c>
      <c r="E572" s="86">
        <v>0.06278133427623833</v>
      </c>
      <c r="G572" s="90">
        <v>44532.0</v>
      </c>
      <c r="H572" s="91" t="s">
        <v>1317</v>
      </c>
      <c r="I572" s="89">
        <v>0.4843287</v>
      </c>
    </row>
    <row r="573">
      <c r="D573" s="84" t="s">
        <v>1324</v>
      </c>
      <c r="E573" s="86">
        <v>0.23888840749336482</v>
      </c>
      <c r="G573" s="92">
        <v>44531.0</v>
      </c>
      <c r="H573" s="93" t="s">
        <v>1329</v>
      </c>
      <c r="I573" s="89">
        <v>0.4864479</v>
      </c>
    </row>
    <row r="574">
      <c r="D574" s="81" t="s">
        <v>1343</v>
      </c>
      <c r="E574" s="86">
        <v>0.7458897802694433</v>
      </c>
      <c r="G574" s="92">
        <v>44532.0</v>
      </c>
      <c r="H574" s="93" t="s">
        <v>1344</v>
      </c>
      <c r="I574" s="89">
        <v>0.49818</v>
      </c>
    </row>
    <row r="575">
      <c r="D575" s="84" t="s">
        <v>1345</v>
      </c>
      <c r="E575" s="86">
        <v>0.6018980968798899</v>
      </c>
      <c r="G575" s="92">
        <v>44532.0</v>
      </c>
      <c r="H575" s="93" t="s">
        <v>1346</v>
      </c>
      <c r="I575" s="89">
        <v>0.5036505</v>
      </c>
    </row>
    <row r="576">
      <c r="D576" s="81" t="s">
        <v>1288</v>
      </c>
      <c r="E576" s="86">
        <v>0.09407577677946433</v>
      </c>
      <c r="G576" s="92">
        <v>44545.0</v>
      </c>
      <c r="H576" s="93" t="s">
        <v>1335</v>
      </c>
      <c r="I576" s="89">
        <v>0.5161032</v>
      </c>
    </row>
    <row r="577">
      <c r="D577" s="84" t="s">
        <v>1347</v>
      </c>
      <c r="E577" s="86">
        <v>0.6962926758116513</v>
      </c>
      <c r="G577" s="92">
        <v>44531.0</v>
      </c>
      <c r="H577" s="93" t="s">
        <v>1336</v>
      </c>
      <c r="I577" s="89">
        <v>0.5254755</v>
      </c>
    </row>
    <row r="578">
      <c r="D578" s="81" t="s">
        <v>1304</v>
      </c>
      <c r="E578" s="86">
        <v>0.16469765279147797</v>
      </c>
      <c r="G578" s="90">
        <v>44532.0</v>
      </c>
      <c r="H578" s="91" t="s">
        <v>1348</v>
      </c>
      <c r="I578" s="89">
        <v>0.5443852</v>
      </c>
    </row>
    <row r="579">
      <c r="D579" s="84" t="s">
        <v>1338</v>
      </c>
      <c r="E579" s="86">
        <v>0.42163828212291543</v>
      </c>
      <c r="G579" s="92">
        <v>44546.0</v>
      </c>
      <c r="H579" s="93" t="s">
        <v>1307</v>
      </c>
      <c r="I579" s="89">
        <v>0.5462272</v>
      </c>
    </row>
    <row r="580">
      <c r="D580" s="81" t="s">
        <v>1305</v>
      </c>
      <c r="E580" s="86">
        <v>0.172045241767243</v>
      </c>
      <c r="G580" s="90">
        <v>44532.0</v>
      </c>
      <c r="H580" s="91" t="s">
        <v>1274</v>
      </c>
      <c r="I580" s="89">
        <v>0.5476608</v>
      </c>
    </row>
    <row r="581">
      <c r="D581" s="84" t="s">
        <v>1294</v>
      </c>
      <c r="E581" s="86">
        <v>0.6783547229277695</v>
      </c>
      <c r="G581" s="90">
        <v>44531.0</v>
      </c>
      <c r="H581" s="91" t="s">
        <v>1345</v>
      </c>
      <c r="I581" s="89">
        <v>0.6018981</v>
      </c>
    </row>
    <row r="582">
      <c r="D582" s="81" t="s">
        <v>1346</v>
      </c>
      <c r="E582" s="86">
        <v>0.5036504946947309</v>
      </c>
      <c r="G582" s="90">
        <v>44532.0</v>
      </c>
      <c r="H582" s="91" t="s">
        <v>1349</v>
      </c>
      <c r="I582" s="89">
        <v>0.6060385</v>
      </c>
    </row>
    <row r="583">
      <c r="D583" s="84" t="s">
        <v>1280</v>
      </c>
      <c r="E583" s="86">
        <v>0.06756758691243914</v>
      </c>
      <c r="G583" s="92">
        <v>44546.0</v>
      </c>
      <c r="H583" s="93" t="s">
        <v>1306</v>
      </c>
      <c r="I583" s="89">
        <v>0.6163935</v>
      </c>
    </row>
    <row r="584">
      <c r="D584" s="81" t="s">
        <v>1321</v>
      </c>
      <c r="E584" s="86">
        <v>0.23070529706656462</v>
      </c>
      <c r="G584" s="90">
        <v>44545.0</v>
      </c>
      <c r="H584" s="91" t="s">
        <v>1284</v>
      </c>
      <c r="I584" s="89">
        <v>0.6214559</v>
      </c>
    </row>
    <row r="585">
      <c r="D585" s="84" t="s">
        <v>1349</v>
      </c>
      <c r="E585" s="86">
        <v>0.6060385029409595</v>
      </c>
      <c r="G585" s="92">
        <v>44531.0</v>
      </c>
      <c r="H585" s="93" t="s">
        <v>1350</v>
      </c>
      <c r="I585" s="89">
        <v>0.6274123</v>
      </c>
    </row>
    <row r="586">
      <c r="D586" s="81" t="s">
        <v>1351</v>
      </c>
      <c r="E586" s="86">
        <v>0.7698432693567198</v>
      </c>
      <c r="G586" s="92">
        <v>44561.0</v>
      </c>
      <c r="H586" s="93" t="s">
        <v>1271</v>
      </c>
      <c r="I586" s="89">
        <v>0.6296636</v>
      </c>
    </row>
    <row r="587">
      <c r="D587" s="84" t="s">
        <v>1348</v>
      </c>
      <c r="E587" s="86">
        <v>0.5443851855409865</v>
      </c>
      <c r="G587" s="90">
        <v>44531.0</v>
      </c>
      <c r="H587" s="91" t="s">
        <v>1335</v>
      </c>
      <c r="I587" s="89">
        <v>0.6300221</v>
      </c>
    </row>
    <row r="588">
      <c r="D588" s="81" t="s">
        <v>1327</v>
      </c>
      <c r="E588" s="86">
        <v>0.28193593371701686</v>
      </c>
      <c r="G588" s="90">
        <v>44532.0</v>
      </c>
      <c r="H588" s="91" t="s">
        <v>1314</v>
      </c>
      <c r="I588" s="89">
        <v>0.6314127</v>
      </c>
    </row>
    <row r="589">
      <c r="D589" s="84" t="s">
        <v>1274</v>
      </c>
      <c r="E589" s="86">
        <v>0.5476607642987267</v>
      </c>
      <c r="G589" s="90">
        <v>44531.0</v>
      </c>
      <c r="H589" s="91" t="s">
        <v>1286</v>
      </c>
      <c r="I589" s="89">
        <v>0.648108</v>
      </c>
    </row>
    <row r="590">
      <c r="D590" s="81" t="s">
        <v>1310</v>
      </c>
      <c r="E590" s="86">
        <v>0.7260621983720106</v>
      </c>
      <c r="G590" s="90">
        <v>44532.0</v>
      </c>
      <c r="H590" s="91" t="s">
        <v>1315</v>
      </c>
      <c r="I590" s="89">
        <v>0.6765988</v>
      </c>
    </row>
    <row r="591">
      <c r="D591" s="84" t="s">
        <v>1314</v>
      </c>
      <c r="E591" s="86">
        <v>0.6314127493777257</v>
      </c>
      <c r="G591" s="90">
        <v>44531.0</v>
      </c>
      <c r="H591" s="91" t="s">
        <v>1294</v>
      </c>
      <c r="I591" s="89">
        <v>0.6783547</v>
      </c>
    </row>
    <row r="592">
      <c r="D592" s="81" t="s">
        <v>1352</v>
      </c>
      <c r="E592" s="86">
        <v>0.7361270564232343</v>
      </c>
      <c r="G592" s="90">
        <v>44545.0</v>
      </c>
      <c r="H592" s="91" t="s">
        <v>1268</v>
      </c>
      <c r="I592" s="89">
        <v>0.6787128</v>
      </c>
    </row>
    <row r="593">
      <c r="D593" s="84" t="s">
        <v>1315</v>
      </c>
      <c r="E593" s="86">
        <v>0.6765988194762773</v>
      </c>
      <c r="G593" s="92">
        <v>44545.0</v>
      </c>
      <c r="H593" s="93" t="s">
        <v>1282</v>
      </c>
      <c r="I593" s="89">
        <v>0.6923771</v>
      </c>
    </row>
    <row r="594">
      <c r="D594" s="81" t="s">
        <v>1287</v>
      </c>
      <c r="E594" s="86">
        <v>0.11955183873317321</v>
      </c>
      <c r="G594" s="90">
        <v>44531.0</v>
      </c>
      <c r="H594" s="91" t="s">
        <v>1347</v>
      </c>
      <c r="I594" s="89">
        <v>0.6962927</v>
      </c>
    </row>
    <row r="595">
      <c r="D595" s="84" t="s">
        <v>1317</v>
      </c>
      <c r="E595" s="86">
        <v>0.48432867244497246</v>
      </c>
      <c r="G595" s="90">
        <v>44561.0</v>
      </c>
      <c r="H595" s="91" t="s">
        <v>1291</v>
      </c>
      <c r="I595" s="89">
        <v>0.6969912</v>
      </c>
    </row>
    <row r="596">
      <c r="D596" s="81" t="s">
        <v>1341</v>
      </c>
      <c r="E596" s="86">
        <v>0.4609802308780011</v>
      </c>
      <c r="G596" s="92">
        <v>44531.0</v>
      </c>
      <c r="H596" s="93" t="s">
        <v>1301</v>
      </c>
      <c r="I596" s="89">
        <v>0.7080899</v>
      </c>
    </row>
    <row r="597">
      <c r="D597" s="84" t="s">
        <v>1353</v>
      </c>
      <c r="E597" s="86">
        <v>0.9155875625791322</v>
      </c>
      <c r="G597" s="90">
        <v>44546.0</v>
      </c>
      <c r="H597" s="91" t="s">
        <v>1308</v>
      </c>
      <c r="I597" s="89">
        <v>0.7092395</v>
      </c>
    </row>
    <row r="598">
      <c r="D598" s="81" t="s">
        <v>1309</v>
      </c>
      <c r="E598" s="86">
        <v>0.1711094574520623</v>
      </c>
      <c r="G598" s="92">
        <v>44546.0</v>
      </c>
      <c r="H598" s="93" t="s">
        <v>1312</v>
      </c>
      <c r="I598" s="89">
        <v>0.7094566</v>
      </c>
    </row>
    <row r="599">
      <c r="D599" s="84" t="s">
        <v>1269</v>
      </c>
      <c r="E599" s="86">
        <v>0.009260989116477436</v>
      </c>
      <c r="G599" s="92">
        <v>44561.0</v>
      </c>
      <c r="H599" s="93" t="s">
        <v>1282</v>
      </c>
      <c r="I599" s="89">
        <v>0.7128001</v>
      </c>
    </row>
    <row r="600">
      <c r="D600" s="81" t="s">
        <v>1311</v>
      </c>
      <c r="E600" s="86">
        <v>0.1767640149493671</v>
      </c>
      <c r="G600" s="92">
        <v>44532.0</v>
      </c>
      <c r="H600" s="93" t="s">
        <v>1310</v>
      </c>
      <c r="I600" s="89">
        <v>0.7260622</v>
      </c>
    </row>
    <row r="601">
      <c r="D601" s="84" t="s">
        <v>1320</v>
      </c>
      <c r="E601" s="86">
        <v>0.22942831091533844</v>
      </c>
      <c r="G601" s="90">
        <v>44561.0</v>
      </c>
      <c r="H601" s="91" t="s">
        <v>1268</v>
      </c>
      <c r="I601" s="89">
        <v>0.7272648</v>
      </c>
    </row>
    <row r="602">
      <c r="D602" s="81" t="s">
        <v>1265</v>
      </c>
      <c r="E602" s="86">
        <v>0.0814953332624272</v>
      </c>
      <c r="G602" s="92">
        <v>44532.0</v>
      </c>
      <c r="H602" s="93" t="s">
        <v>1352</v>
      </c>
      <c r="I602" s="89">
        <v>0.7361271</v>
      </c>
    </row>
    <row r="603">
      <c r="D603" s="84" t="s">
        <v>1268</v>
      </c>
      <c r="E603" s="86">
        <v>0.38365938347180184</v>
      </c>
      <c r="G603" s="92">
        <v>44531.0</v>
      </c>
      <c r="H603" s="93" t="s">
        <v>1343</v>
      </c>
      <c r="I603" s="89">
        <v>0.7458898</v>
      </c>
    </row>
    <row r="604">
      <c r="D604" s="81" t="s">
        <v>1271</v>
      </c>
      <c r="E604" s="86">
        <v>0.01776497272335087</v>
      </c>
      <c r="G604" s="90">
        <v>44532.0</v>
      </c>
      <c r="H604" s="91" t="s">
        <v>1354</v>
      </c>
      <c r="I604" s="89">
        <v>0.7629883</v>
      </c>
    </row>
    <row r="605">
      <c r="D605" s="84" t="s">
        <v>1273</v>
      </c>
      <c r="E605" s="86">
        <v>0.8296896041486882</v>
      </c>
      <c r="G605" s="92">
        <v>44532.0</v>
      </c>
      <c r="H605" s="93" t="s">
        <v>1351</v>
      </c>
      <c r="I605" s="89">
        <v>0.7698433</v>
      </c>
    </row>
    <row r="606">
      <c r="D606" s="81" t="s">
        <v>1276</v>
      </c>
      <c r="E606" s="86">
        <v>0.9967177355905338</v>
      </c>
      <c r="G606" s="92">
        <v>44545.0</v>
      </c>
      <c r="H606" s="93" t="s">
        <v>1279</v>
      </c>
      <c r="I606" s="89">
        <v>0.770646</v>
      </c>
    </row>
    <row r="607">
      <c r="D607" s="84" t="s">
        <v>1279</v>
      </c>
      <c r="E607" s="86">
        <v>0.47824923273774467</v>
      </c>
      <c r="G607" s="92">
        <v>44531.0</v>
      </c>
      <c r="H607" s="93" t="s">
        <v>1339</v>
      </c>
      <c r="I607" s="89">
        <v>0.7708295</v>
      </c>
    </row>
    <row r="608">
      <c r="D608" s="81" t="s">
        <v>1342</v>
      </c>
      <c r="E608" s="86">
        <v>0.47737249455521846</v>
      </c>
      <c r="G608" s="92">
        <v>44561.0</v>
      </c>
      <c r="H608" s="93" t="s">
        <v>1300</v>
      </c>
      <c r="I608" s="89">
        <v>0.7823506</v>
      </c>
    </row>
    <row r="609">
      <c r="D609" s="84" t="s">
        <v>1354</v>
      </c>
      <c r="E609" s="86">
        <v>0.7629882673479176</v>
      </c>
      <c r="G609" s="92">
        <v>44545.0</v>
      </c>
      <c r="H609" s="93" t="s">
        <v>1293</v>
      </c>
      <c r="I609" s="89">
        <v>0.7855213</v>
      </c>
    </row>
    <row r="610">
      <c r="D610" s="81" t="s">
        <v>1316</v>
      </c>
      <c r="E610" s="86">
        <v>0.21457168295983464</v>
      </c>
      <c r="G610" s="90">
        <v>44546.0</v>
      </c>
      <c r="H610" s="91" t="s">
        <v>1325</v>
      </c>
      <c r="I610" s="89">
        <v>0.7881134</v>
      </c>
    </row>
    <row r="611">
      <c r="D611" s="84" t="s">
        <v>1318</v>
      </c>
      <c r="E611" s="86">
        <v>0.22050356921618297</v>
      </c>
      <c r="G611" s="92">
        <v>44545.0</v>
      </c>
      <c r="H611" s="93" t="s">
        <v>1331</v>
      </c>
      <c r="I611" s="89">
        <v>0.793092</v>
      </c>
    </row>
    <row r="612">
      <c r="D612" s="81" t="s">
        <v>1344</v>
      </c>
      <c r="E612" s="86">
        <v>0.49818002118863614</v>
      </c>
      <c r="G612" s="90">
        <v>44546.0</v>
      </c>
      <c r="H612" s="91" t="s">
        <v>1322</v>
      </c>
      <c r="I612" s="89">
        <v>0.8276769</v>
      </c>
    </row>
    <row r="613">
      <c r="D613" s="84" t="s">
        <v>1355</v>
      </c>
      <c r="E613" s="86">
        <v>0.9686966548972389</v>
      </c>
      <c r="G613" s="90">
        <v>44531.0</v>
      </c>
      <c r="H613" s="91" t="s">
        <v>1273</v>
      </c>
      <c r="I613" s="89">
        <v>0.8296896</v>
      </c>
    </row>
    <row r="614">
      <c r="D614" s="81" t="s">
        <v>1337</v>
      </c>
      <c r="E614" s="86">
        <v>0.41188121111220666</v>
      </c>
      <c r="G614" s="90">
        <v>44546.0</v>
      </c>
      <c r="H614" s="91" t="s">
        <v>1315</v>
      </c>
      <c r="I614" s="89">
        <v>0.8353341</v>
      </c>
    </row>
    <row r="615">
      <c r="D615" s="84" t="s">
        <v>1299</v>
      </c>
      <c r="E615" s="86">
        <v>0.13245136657392786</v>
      </c>
      <c r="G615" s="90">
        <v>44546.0</v>
      </c>
      <c r="H615" s="91" t="s">
        <v>1305</v>
      </c>
      <c r="I615" s="89">
        <v>0.8356485</v>
      </c>
    </row>
    <row r="616">
      <c r="D616" s="81" t="s">
        <v>1307</v>
      </c>
      <c r="E616" s="86">
        <v>0.16868169742608563</v>
      </c>
      <c r="G616" s="90">
        <v>44545.0</v>
      </c>
      <c r="H616" s="91" t="s">
        <v>1294</v>
      </c>
      <c r="I616" s="89">
        <v>0.8466085</v>
      </c>
    </row>
    <row r="617">
      <c r="D617" s="84" t="s">
        <v>1323</v>
      </c>
      <c r="E617" s="86">
        <v>0.9124298454934738</v>
      </c>
      <c r="G617" s="92">
        <v>44561.0</v>
      </c>
      <c r="H617" s="93" t="s">
        <v>1276</v>
      </c>
      <c r="I617" s="89">
        <v>0.8514318</v>
      </c>
    </row>
    <row r="618">
      <c r="D618" s="81" t="s">
        <v>1325</v>
      </c>
      <c r="E618" s="86">
        <v>0.3252144889808888</v>
      </c>
      <c r="G618" s="90">
        <v>44561.0</v>
      </c>
      <c r="H618" s="91" t="s">
        <v>1284</v>
      </c>
      <c r="I618" s="89">
        <v>0.8674231</v>
      </c>
    </row>
    <row r="619">
      <c r="D619" s="84" t="s">
        <v>1290</v>
      </c>
      <c r="E619" s="86">
        <v>0.37427373023791366</v>
      </c>
      <c r="G619" s="90">
        <v>44561.0</v>
      </c>
      <c r="H619" s="91" t="s">
        <v>1294</v>
      </c>
      <c r="I619" s="89">
        <v>0.8902881</v>
      </c>
    </row>
    <row r="620">
      <c r="D620" s="81" t="s">
        <v>1333</v>
      </c>
      <c r="E620" s="86">
        <v>0.3445873606251165</v>
      </c>
      <c r="G620" s="92">
        <v>44561.0</v>
      </c>
      <c r="H620" s="93" t="s">
        <v>1303</v>
      </c>
      <c r="I620" s="89">
        <v>0.8925199</v>
      </c>
    </row>
    <row r="621">
      <c r="D621" s="84" t="s">
        <v>1332</v>
      </c>
      <c r="E621" s="86">
        <v>0.3284241476850246</v>
      </c>
      <c r="G621" s="90">
        <v>44532.0</v>
      </c>
      <c r="H621" s="91" t="s">
        <v>1323</v>
      </c>
      <c r="I621" s="89">
        <v>0.9124298</v>
      </c>
    </row>
    <row r="622">
      <c r="D622" s="81" t="s">
        <v>1350</v>
      </c>
      <c r="E622" s="86">
        <v>0.6274122563375427</v>
      </c>
      <c r="G622" s="90">
        <v>44545.0</v>
      </c>
      <c r="H622" s="91" t="s">
        <v>1291</v>
      </c>
      <c r="I622" s="89">
        <v>0.9151867</v>
      </c>
    </row>
    <row r="623">
      <c r="D623" s="84" t="s">
        <v>1335</v>
      </c>
      <c r="E623" s="86">
        <v>0.6300221163983467</v>
      </c>
      <c r="G623" s="90">
        <v>44531.0</v>
      </c>
      <c r="H623" s="91" t="s">
        <v>1353</v>
      </c>
      <c r="I623" s="89">
        <v>0.9155876</v>
      </c>
    </row>
    <row r="624">
      <c r="D624" s="81" t="s">
        <v>1336</v>
      </c>
      <c r="E624" s="86">
        <v>0.525475450970162</v>
      </c>
      <c r="G624" s="90">
        <v>44546.0</v>
      </c>
      <c r="H624" s="91" t="s">
        <v>1317</v>
      </c>
      <c r="I624" s="89">
        <v>0.9222451</v>
      </c>
    </row>
    <row r="625">
      <c r="D625" s="84" t="s">
        <v>1334</v>
      </c>
      <c r="E625" s="86">
        <v>0.43692664368920975</v>
      </c>
      <c r="G625" s="92">
        <v>44546.0</v>
      </c>
      <c r="H625" s="93" t="s">
        <v>1299</v>
      </c>
      <c r="I625" s="89">
        <v>0.9513716</v>
      </c>
    </row>
    <row r="626">
      <c r="D626" s="81" t="s">
        <v>1301</v>
      </c>
      <c r="E626" s="86">
        <v>0.708089874336049</v>
      </c>
      <c r="G626" s="90">
        <v>44532.0</v>
      </c>
      <c r="H626" s="91" t="s">
        <v>1355</v>
      </c>
      <c r="I626" s="89">
        <v>0.9686967</v>
      </c>
    </row>
    <row r="627">
      <c r="D627" s="84" t="s">
        <v>1285</v>
      </c>
      <c r="E627" s="86">
        <v>0.08292578206392887</v>
      </c>
      <c r="G627" s="92">
        <v>44561.0</v>
      </c>
      <c r="H627" s="93" t="s">
        <v>1286</v>
      </c>
      <c r="I627" s="89">
        <v>0.975662</v>
      </c>
    </row>
    <row r="628">
      <c r="D628" s="81" t="s">
        <v>1329</v>
      </c>
      <c r="E628" s="86">
        <v>0.48644789233743946</v>
      </c>
      <c r="G628" s="92">
        <v>44531.0</v>
      </c>
      <c r="H628" s="93" t="s">
        <v>1276</v>
      </c>
      <c r="I628" s="89">
        <v>0.9967177</v>
      </c>
    </row>
    <row r="629">
      <c r="A629" s="1" t="s">
        <v>1356</v>
      </c>
    </row>
    <row r="630">
      <c r="A630" s="1" t="s">
        <v>1357</v>
      </c>
    </row>
    <row r="631">
      <c r="A631" s="1" t="s">
        <v>1358</v>
      </c>
      <c r="B631" s="1"/>
      <c r="C631" s="1"/>
      <c r="D631" s="1"/>
      <c r="E631" s="1"/>
      <c r="F631" s="1"/>
      <c r="G631" s="1"/>
      <c r="H631" s="1"/>
      <c r="I631" s="1"/>
      <c r="J631" s="1"/>
      <c r="K631" s="1"/>
      <c r="L631" s="1"/>
      <c r="M631" s="1"/>
      <c r="N631" s="1"/>
      <c r="O631" s="1"/>
      <c r="P631" s="1"/>
      <c r="Q631" s="1"/>
      <c r="R631" s="1"/>
      <c r="S631" s="1"/>
      <c r="T631" s="1"/>
    </row>
    <row r="632">
      <c r="A632" s="1" t="s">
        <v>1359</v>
      </c>
      <c r="B632" s="1"/>
      <c r="C632" s="1"/>
      <c r="D632" s="1"/>
      <c r="E632" s="1"/>
      <c r="F632" s="1"/>
      <c r="G632" s="1"/>
      <c r="H632" s="1"/>
      <c r="I632" s="1"/>
      <c r="J632" s="1"/>
      <c r="K632" s="1"/>
      <c r="L632" s="1"/>
      <c r="M632" s="1"/>
      <c r="N632" s="1"/>
      <c r="O632" s="1"/>
      <c r="P632" s="1"/>
      <c r="Q632" s="1"/>
      <c r="R632" s="1"/>
      <c r="S632" s="1"/>
      <c r="T632" s="1"/>
    </row>
    <row r="633">
      <c r="A633" s="1" t="s">
        <v>982</v>
      </c>
      <c r="B633" s="1"/>
      <c r="C633" s="1"/>
      <c r="D633" s="1"/>
      <c r="E633" s="1"/>
      <c r="F633" s="1"/>
      <c r="G633" s="1"/>
      <c r="H633" s="1"/>
      <c r="I633" s="1"/>
      <c r="J633" s="1"/>
      <c r="K633" s="1"/>
      <c r="L633" s="1"/>
      <c r="M633" s="1"/>
      <c r="N633" s="1"/>
      <c r="O633" s="1"/>
      <c r="P633" s="1"/>
      <c r="Q633" s="1"/>
      <c r="R633" s="1"/>
      <c r="S633" s="1"/>
      <c r="T633" s="1"/>
    </row>
    <row r="634">
      <c r="A634" s="1" t="s">
        <v>983</v>
      </c>
      <c r="B634" s="1"/>
      <c r="C634" s="1"/>
      <c r="D634" s="1"/>
      <c r="E634" s="1"/>
      <c r="F634" s="1"/>
      <c r="G634" s="1"/>
      <c r="H634" s="1"/>
      <c r="I634" s="1"/>
      <c r="J634" s="1"/>
      <c r="K634" s="1"/>
      <c r="L634" s="1"/>
      <c r="M634" s="1"/>
      <c r="N634" s="1"/>
      <c r="O634" s="1"/>
      <c r="P634" s="1"/>
      <c r="Q634" s="1"/>
      <c r="R634" s="1"/>
      <c r="S634" s="1"/>
      <c r="T634" s="1"/>
    </row>
    <row r="635">
      <c r="A635" s="1" t="s">
        <v>984</v>
      </c>
      <c r="B635" s="1"/>
      <c r="C635" s="1"/>
      <c r="D635" s="1"/>
      <c r="E635" s="1"/>
      <c r="F635" s="1"/>
      <c r="G635" s="1"/>
      <c r="H635" s="1"/>
      <c r="I635" s="1"/>
      <c r="J635" s="1"/>
      <c r="K635" s="1"/>
      <c r="L635" s="1"/>
      <c r="M635" s="1"/>
      <c r="N635" s="1"/>
      <c r="O635" s="1"/>
      <c r="P635" s="1"/>
      <c r="Q635" s="1"/>
      <c r="R635" s="1"/>
      <c r="S635" s="1"/>
      <c r="T635" s="1"/>
    </row>
    <row r="636">
      <c r="A636" s="1" t="s">
        <v>985</v>
      </c>
      <c r="B636" s="1"/>
      <c r="C636" s="1"/>
      <c r="D636" s="1"/>
      <c r="E636" s="1"/>
      <c r="F636" s="1"/>
      <c r="G636" s="1"/>
      <c r="H636" s="1"/>
      <c r="I636" s="1"/>
      <c r="J636" s="1"/>
      <c r="K636" s="1"/>
      <c r="L636" s="1"/>
      <c r="M636" s="1"/>
      <c r="N636" s="1"/>
      <c r="O636" s="1"/>
      <c r="P636" s="1"/>
      <c r="Q636" s="1"/>
      <c r="R636" s="1"/>
      <c r="S636" s="1"/>
      <c r="T636" s="1"/>
    </row>
    <row r="637">
      <c r="A637" s="1"/>
      <c r="B637" s="1"/>
      <c r="C637" s="1"/>
      <c r="D637" s="1"/>
      <c r="E637" s="1"/>
      <c r="F637" s="1"/>
      <c r="G637" s="1"/>
      <c r="H637" s="1"/>
      <c r="I637" s="1"/>
      <c r="J637" s="1"/>
      <c r="K637" s="1"/>
      <c r="L637" s="1"/>
      <c r="M637" s="1"/>
      <c r="N637" s="1"/>
      <c r="O637" s="1"/>
      <c r="P637" s="1"/>
      <c r="Q637" s="1"/>
      <c r="R637" s="1"/>
      <c r="S637" s="1"/>
      <c r="T637" s="1"/>
    </row>
    <row r="638">
      <c r="A638" s="1">
        <v>1.0</v>
      </c>
      <c r="B638" s="1">
        <v>2.0</v>
      </c>
      <c r="C638" s="1">
        <v>3.0</v>
      </c>
      <c r="D638" s="1">
        <v>4.0</v>
      </c>
      <c r="E638" s="1">
        <v>5.0</v>
      </c>
      <c r="F638" s="1">
        <v>6.0</v>
      </c>
      <c r="G638" s="1">
        <v>7.0</v>
      </c>
      <c r="H638" s="1">
        <v>8.0</v>
      </c>
      <c r="I638" s="1">
        <v>9.0</v>
      </c>
      <c r="J638" s="1">
        <v>10.0</v>
      </c>
      <c r="K638" s="1">
        <v>11.0</v>
      </c>
      <c r="L638" s="1">
        <v>12.0</v>
      </c>
      <c r="M638" s="1">
        <v>13.0</v>
      </c>
      <c r="N638" s="1">
        <v>14.0</v>
      </c>
      <c r="O638" s="1">
        <v>15.0</v>
      </c>
      <c r="P638" s="1">
        <v>16.0</v>
      </c>
      <c r="Q638" s="1">
        <v>17.0</v>
      </c>
      <c r="R638" s="1">
        <v>18.0</v>
      </c>
      <c r="S638" s="1">
        <v>19.0</v>
      </c>
      <c r="T638" s="1">
        <v>20.0</v>
      </c>
    </row>
    <row r="639">
      <c r="A639" s="1" t="s">
        <v>125</v>
      </c>
      <c r="B639" s="1" t="s">
        <v>1360</v>
      </c>
      <c r="C639" s="1" t="s">
        <v>126</v>
      </c>
      <c r="D639" s="80" t="s">
        <v>1253</v>
      </c>
      <c r="E639" s="80" t="s">
        <v>1255</v>
      </c>
      <c r="F639" s="80" t="s">
        <v>1257</v>
      </c>
      <c r="G639" s="80" t="s">
        <v>1258</v>
      </c>
      <c r="H639" s="80" t="s">
        <v>1259</v>
      </c>
      <c r="I639" s="80" t="s">
        <v>1260</v>
      </c>
      <c r="J639" s="80" t="s">
        <v>1261</v>
      </c>
      <c r="K639" s="80" t="s">
        <v>1262</v>
      </c>
      <c r="L639" s="50" t="s">
        <v>1264</v>
      </c>
      <c r="M639" s="50" t="s">
        <v>1267</v>
      </c>
      <c r="N639" s="50" t="s">
        <v>1270</v>
      </c>
      <c r="O639" s="50" t="s">
        <v>1272</v>
      </c>
      <c r="P639" s="50" t="s">
        <v>1275</v>
      </c>
      <c r="Q639" s="50" t="s">
        <v>1278</v>
      </c>
      <c r="R639" s="50" t="s">
        <v>1281</v>
      </c>
      <c r="S639" s="50" t="s">
        <v>1283</v>
      </c>
      <c r="T639" s="1" t="s">
        <v>125</v>
      </c>
      <c r="U639" s="1"/>
      <c r="V639" s="1"/>
    </row>
    <row r="640">
      <c r="A640" s="1" t="s">
        <v>1361</v>
      </c>
      <c r="D640" s="1" t="s">
        <v>433</v>
      </c>
      <c r="E640" s="1" t="s">
        <v>433</v>
      </c>
      <c r="F640" s="1" t="s">
        <v>433</v>
      </c>
      <c r="G640" s="1" t="s">
        <v>433</v>
      </c>
      <c r="H640" s="1" t="s">
        <v>433</v>
      </c>
      <c r="I640" s="1" t="s">
        <v>433</v>
      </c>
      <c r="J640" s="1" t="s">
        <v>433</v>
      </c>
      <c r="K640" s="1" t="s">
        <v>433</v>
      </c>
      <c r="L640" s="1" t="s">
        <v>433</v>
      </c>
      <c r="M640" s="1" t="s">
        <v>433</v>
      </c>
      <c r="N640" s="1" t="s">
        <v>433</v>
      </c>
      <c r="O640" s="1" t="s">
        <v>433</v>
      </c>
      <c r="P640" s="1" t="s">
        <v>433</v>
      </c>
      <c r="Q640" s="1" t="s">
        <v>433</v>
      </c>
      <c r="R640" s="1" t="s">
        <v>433</v>
      </c>
      <c r="S640" s="1" t="s">
        <v>433</v>
      </c>
      <c r="U640" s="1"/>
      <c r="V640" s="1"/>
      <c r="W640" s="1"/>
      <c r="X640" s="1"/>
    </row>
    <row r="642">
      <c r="A642" s="1" t="s">
        <v>1211</v>
      </c>
      <c r="E642" s="1" t="s">
        <v>1362</v>
      </c>
      <c r="F642" s="1" t="s">
        <v>1363</v>
      </c>
      <c r="H642" s="1" t="s">
        <v>1364</v>
      </c>
      <c r="Q642" s="1" t="s">
        <v>1365</v>
      </c>
    </row>
    <row r="643">
      <c r="A643" s="1" t="s">
        <v>1366</v>
      </c>
      <c r="E643" s="1" t="s">
        <v>1367</v>
      </c>
      <c r="F643" s="1" t="s">
        <v>1368</v>
      </c>
    </row>
    <row r="644">
      <c r="A644" s="21" t="s">
        <v>272</v>
      </c>
      <c r="B644" s="22">
        <v>5.6</v>
      </c>
      <c r="C644" s="22">
        <f t="shared" ref="C644:C649" si="14">B644*20*1.1</f>
        <v>123.2</v>
      </c>
      <c r="E644" s="1" t="s">
        <v>1369</v>
      </c>
      <c r="F644" s="1" t="s">
        <v>1370</v>
      </c>
    </row>
    <row r="645">
      <c r="A645" s="21" t="s">
        <v>330</v>
      </c>
      <c r="B645" s="22">
        <v>10.0</v>
      </c>
      <c r="C645" s="22">
        <f t="shared" si="14"/>
        <v>220</v>
      </c>
      <c r="E645" s="1" t="s">
        <v>1371</v>
      </c>
      <c r="F645" s="1" t="s">
        <v>1370</v>
      </c>
    </row>
    <row r="646">
      <c r="A646" s="21" t="s">
        <v>1372</v>
      </c>
      <c r="B646" s="22">
        <v>1.0</v>
      </c>
      <c r="C646" s="22">
        <f t="shared" si="14"/>
        <v>22</v>
      </c>
      <c r="E646" s="1" t="s">
        <v>1373</v>
      </c>
      <c r="F646" s="1" t="s">
        <v>1370</v>
      </c>
      <c r="G646" s="1" t="s">
        <v>1374</v>
      </c>
      <c r="W646" s="1" t="s">
        <v>1375</v>
      </c>
    </row>
    <row r="647">
      <c r="A647" s="21" t="s">
        <v>1376</v>
      </c>
      <c r="B647" s="22">
        <v>1.0</v>
      </c>
      <c r="C647" s="22">
        <f t="shared" si="14"/>
        <v>22</v>
      </c>
      <c r="E647" s="1" t="s">
        <v>1377</v>
      </c>
      <c r="F647" s="1" t="s">
        <v>1368</v>
      </c>
    </row>
    <row r="648">
      <c r="A648" s="21" t="s">
        <v>1378</v>
      </c>
      <c r="B648" s="22">
        <v>1.0</v>
      </c>
      <c r="C648" s="22">
        <f t="shared" si="14"/>
        <v>22</v>
      </c>
      <c r="E648" s="1" t="s">
        <v>1379</v>
      </c>
      <c r="F648" s="1" t="s">
        <v>1368</v>
      </c>
    </row>
    <row r="649">
      <c r="A649" s="21" t="s">
        <v>335</v>
      </c>
      <c r="B649" s="22">
        <v>0.4</v>
      </c>
      <c r="C649" s="22">
        <f t="shared" si="14"/>
        <v>8.8</v>
      </c>
    </row>
    <row r="650">
      <c r="A650" s="21" t="s">
        <v>280</v>
      </c>
      <c r="B650" s="22">
        <v>1.0</v>
      </c>
      <c r="C650" s="23"/>
    </row>
    <row r="652">
      <c r="A652" s="94" t="s">
        <v>1380</v>
      </c>
    </row>
    <row r="653">
      <c r="A653" s="1" t="s">
        <v>1213</v>
      </c>
      <c r="B653" s="1" t="s">
        <v>1214</v>
      </c>
    </row>
    <row r="654">
      <c r="A654" s="1" t="s">
        <v>1215</v>
      </c>
      <c r="B654" s="1" t="s">
        <v>1216</v>
      </c>
      <c r="G654" s="1" t="s">
        <v>1381</v>
      </c>
      <c r="H654" s="1" t="s">
        <v>1382</v>
      </c>
    </row>
    <row r="655">
      <c r="A655" s="1" t="s">
        <v>1217</v>
      </c>
      <c r="B655" s="1" t="s">
        <v>1383</v>
      </c>
      <c r="F655" s="1" t="s">
        <v>1384</v>
      </c>
      <c r="G655" s="1">
        <v>1.0</v>
      </c>
      <c r="H655" s="1">
        <v>3.0</v>
      </c>
    </row>
    <row r="656">
      <c r="A656" s="1" t="s">
        <v>1219</v>
      </c>
      <c r="B656" s="1" t="s">
        <v>1220</v>
      </c>
      <c r="F656" s="1" t="s">
        <v>1385</v>
      </c>
      <c r="G656" s="1">
        <v>7.0</v>
      </c>
      <c r="H656" s="1">
        <v>5.0</v>
      </c>
    </row>
    <row r="658">
      <c r="A658" s="1" t="s">
        <v>1386</v>
      </c>
    </row>
    <row r="660">
      <c r="A660" s="1" t="s">
        <v>1387</v>
      </c>
    </row>
    <row r="661">
      <c r="A661" s="1" t="s">
        <v>1388</v>
      </c>
      <c r="B661" s="1" t="s">
        <v>1389</v>
      </c>
      <c r="C661" s="1" t="s">
        <v>1390</v>
      </c>
    </row>
    <row r="662">
      <c r="A662" s="1" t="s">
        <v>1391</v>
      </c>
      <c r="B662" s="1">
        <v>8.0</v>
      </c>
      <c r="C662" s="72" t="s">
        <v>1066</v>
      </c>
    </row>
    <row r="663">
      <c r="A663" s="1" t="s">
        <v>1392</v>
      </c>
      <c r="B663" s="1">
        <v>12.0</v>
      </c>
      <c r="C663" s="95" t="s">
        <v>1102</v>
      </c>
    </row>
    <row r="664">
      <c r="A664" s="1" t="s">
        <v>1393</v>
      </c>
      <c r="B664" s="96">
        <v>21.0</v>
      </c>
      <c r="C664" s="95" t="s">
        <v>1131</v>
      </c>
    </row>
    <row r="665">
      <c r="A665" s="1" t="s">
        <v>1394</v>
      </c>
      <c r="B665" s="1">
        <v>20.0</v>
      </c>
      <c r="C665" s="95" t="s">
        <v>785</v>
      </c>
    </row>
    <row r="666">
      <c r="A666" s="1" t="s">
        <v>1395</v>
      </c>
      <c r="B666" s="1">
        <v>24.0</v>
      </c>
      <c r="C666" s="95" t="s">
        <v>896</v>
      </c>
    </row>
    <row r="668">
      <c r="A668" s="1" t="s">
        <v>1396</v>
      </c>
    </row>
    <row r="669">
      <c r="A669" s="1">
        <v>1.0</v>
      </c>
      <c r="B669" s="1">
        <v>2.0</v>
      </c>
      <c r="C669" s="1">
        <v>3.0</v>
      </c>
      <c r="D669" s="1">
        <v>4.0</v>
      </c>
      <c r="E669" s="1">
        <v>5.0</v>
      </c>
      <c r="F669" s="1">
        <v>6.0</v>
      </c>
      <c r="G669" s="1">
        <v>7.0</v>
      </c>
      <c r="H669" s="1">
        <v>8.0</v>
      </c>
      <c r="I669" s="1">
        <v>9.0</v>
      </c>
      <c r="J669" s="1">
        <v>10.0</v>
      </c>
      <c r="K669" s="1">
        <v>11.0</v>
      </c>
      <c r="L669" s="1">
        <v>12.0</v>
      </c>
      <c r="M669" s="1">
        <v>13.0</v>
      </c>
      <c r="N669" s="1">
        <v>14.0</v>
      </c>
      <c r="O669" s="1">
        <v>15.0</v>
      </c>
      <c r="P669" s="1">
        <v>16.0</v>
      </c>
      <c r="Q669" s="1">
        <v>17.0</v>
      </c>
      <c r="R669" s="1">
        <v>18.0</v>
      </c>
      <c r="S669" s="1">
        <v>19.0</v>
      </c>
      <c r="T669" s="1">
        <v>20.0</v>
      </c>
    </row>
    <row r="670">
      <c r="A670" s="1" t="s">
        <v>125</v>
      </c>
      <c r="B670" s="1" t="s">
        <v>1397</v>
      </c>
      <c r="C670" s="1" t="s">
        <v>1398</v>
      </c>
      <c r="D670" s="1" t="s">
        <v>1399</v>
      </c>
      <c r="E670" s="1" t="s">
        <v>126</v>
      </c>
      <c r="F670" s="65" t="s">
        <v>510</v>
      </c>
      <c r="G670" s="65" t="s">
        <v>511</v>
      </c>
      <c r="H670" s="65" t="s">
        <v>512</v>
      </c>
      <c r="I670" s="65" t="s">
        <v>513</v>
      </c>
      <c r="J670" s="48" t="s">
        <v>631</v>
      </c>
      <c r="K670" s="48" t="s">
        <v>632</v>
      </c>
      <c r="L670" s="48" t="s">
        <v>633</v>
      </c>
      <c r="M670" s="48" t="s">
        <v>634</v>
      </c>
      <c r="N670" s="48" t="s">
        <v>74</v>
      </c>
      <c r="O670" s="48" t="s">
        <v>54</v>
      </c>
      <c r="P670" s="48" t="s">
        <v>75</v>
      </c>
      <c r="Q670" s="48" t="s">
        <v>55</v>
      </c>
      <c r="R670" s="48" t="s">
        <v>56</v>
      </c>
      <c r="S670" s="48" t="s">
        <v>785</v>
      </c>
      <c r="T670" s="48" t="s">
        <v>896</v>
      </c>
    </row>
    <row r="671">
      <c r="A671" s="1" t="s">
        <v>1082</v>
      </c>
      <c r="F671" s="1" t="s">
        <v>1400</v>
      </c>
      <c r="G671" s="1" t="s">
        <v>1400</v>
      </c>
      <c r="H671" s="1" t="s">
        <v>1156</v>
      </c>
      <c r="I671" s="1" t="s">
        <v>1156</v>
      </c>
      <c r="J671" s="1" t="s">
        <v>1400</v>
      </c>
      <c r="K671" s="1" t="s">
        <v>1400</v>
      </c>
      <c r="L671" s="1" t="s">
        <v>1400</v>
      </c>
      <c r="M671" s="1" t="s">
        <v>1400</v>
      </c>
      <c r="N671" s="1" t="s">
        <v>1401</v>
      </c>
      <c r="O671" s="1" t="s">
        <v>1400</v>
      </c>
      <c r="P671" s="1" t="s">
        <v>1401</v>
      </c>
      <c r="Q671" s="1" t="s">
        <v>1156</v>
      </c>
      <c r="R671" s="1" t="s">
        <v>1156</v>
      </c>
      <c r="S671" s="1" t="s">
        <v>1156</v>
      </c>
      <c r="T671" s="1" t="s">
        <v>1156</v>
      </c>
      <c r="U671" s="1"/>
      <c r="V671" s="1"/>
      <c r="W671" s="1"/>
      <c r="X671" s="1"/>
    </row>
    <row r="673">
      <c r="A673" s="1" t="s">
        <v>1211</v>
      </c>
      <c r="E673" s="1" t="s">
        <v>1402</v>
      </c>
      <c r="G673" s="1">
        <v>1.0</v>
      </c>
      <c r="N673" s="1">
        <v>20.0</v>
      </c>
    </row>
    <row r="674">
      <c r="A674" s="1" t="s">
        <v>1403</v>
      </c>
    </row>
    <row r="675">
      <c r="A675" s="21" t="s">
        <v>272</v>
      </c>
      <c r="B675" s="22">
        <v>2.6</v>
      </c>
      <c r="C675" s="22">
        <f t="shared" ref="C675:C683" si="15">B675*20*1.1</f>
        <v>57.2</v>
      </c>
    </row>
    <row r="676">
      <c r="A676" s="21" t="s">
        <v>330</v>
      </c>
      <c r="B676" s="22">
        <v>10.0</v>
      </c>
      <c r="C676" s="22">
        <f t="shared" si="15"/>
        <v>220</v>
      </c>
    </row>
    <row r="677">
      <c r="A677" s="21" t="s">
        <v>1025</v>
      </c>
      <c r="B677" s="22">
        <v>1.0</v>
      </c>
      <c r="C677" s="22">
        <f t="shared" si="15"/>
        <v>22</v>
      </c>
    </row>
    <row r="678">
      <c r="A678" s="21" t="s">
        <v>1027</v>
      </c>
      <c r="B678" s="22">
        <v>1.0</v>
      </c>
      <c r="C678" s="22">
        <f t="shared" si="15"/>
        <v>22</v>
      </c>
    </row>
    <row r="679">
      <c r="A679" s="21" t="s">
        <v>1029</v>
      </c>
      <c r="B679" s="22">
        <v>1.0</v>
      </c>
      <c r="C679" s="22">
        <f t="shared" si="15"/>
        <v>22</v>
      </c>
    </row>
    <row r="680">
      <c r="A680" s="21" t="s">
        <v>1030</v>
      </c>
      <c r="B680" s="22">
        <v>1.0</v>
      </c>
      <c r="C680" s="22">
        <f t="shared" si="15"/>
        <v>22</v>
      </c>
    </row>
    <row r="681">
      <c r="A681" s="21" t="s">
        <v>1026</v>
      </c>
      <c r="B681" s="22">
        <v>1.0</v>
      </c>
      <c r="C681" s="22">
        <f t="shared" si="15"/>
        <v>22</v>
      </c>
    </row>
    <row r="682">
      <c r="A682" s="21" t="s">
        <v>1028</v>
      </c>
      <c r="B682" s="22">
        <v>1.0</v>
      </c>
      <c r="C682" s="22">
        <f t="shared" si="15"/>
        <v>22</v>
      </c>
    </row>
    <row r="683">
      <c r="A683" s="21" t="s">
        <v>335</v>
      </c>
      <c r="B683" s="22">
        <v>0.4</v>
      </c>
      <c r="C683" s="22">
        <f t="shared" si="15"/>
        <v>8.8</v>
      </c>
    </row>
    <row r="684">
      <c r="A684" s="21" t="s">
        <v>280</v>
      </c>
      <c r="B684" s="22">
        <v>1.0</v>
      </c>
      <c r="C684" s="23"/>
    </row>
    <row r="686">
      <c r="A686" s="1" t="s">
        <v>1404</v>
      </c>
    </row>
    <row r="688">
      <c r="A688" s="41" t="s">
        <v>1405</v>
      </c>
    </row>
    <row r="689">
      <c r="A689" s="1" t="s">
        <v>1406</v>
      </c>
    </row>
    <row r="690">
      <c r="A690" s="1" t="s">
        <v>1407</v>
      </c>
    </row>
    <row r="691">
      <c r="A691" s="1" t="s">
        <v>1408</v>
      </c>
    </row>
    <row r="692">
      <c r="A692" s="1" t="s">
        <v>1409</v>
      </c>
    </row>
    <row r="693">
      <c r="A693" s="1">
        <v>1.0</v>
      </c>
      <c r="B693" s="1">
        <v>2.0</v>
      </c>
      <c r="C693" s="1">
        <v>3.0</v>
      </c>
      <c r="D693" s="1">
        <v>4.0</v>
      </c>
      <c r="E693" s="1">
        <v>5.0</v>
      </c>
      <c r="F693" s="1">
        <v>6.0</v>
      </c>
      <c r="G693" s="1">
        <v>7.0</v>
      </c>
      <c r="H693" s="1">
        <v>8.0</v>
      </c>
      <c r="I693" s="1">
        <v>9.0</v>
      </c>
      <c r="J693" s="1">
        <v>10.0</v>
      </c>
      <c r="K693" s="1">
        <v>11.0</v>
      </c>
      <c r="L693" s="1">
        <v>12.0</v>
      </c>
      <c r="M693" s="1">
        <v>13.0</v>
      </c>
      <c r="N693" s="1">
        <v>14.0</v>
      </c>
      <c r="O693" s="1">
        <v>15.0</v>
      </c>
      <c r="P693" s="1">
        <v>16.0</v>
      </c>
      <c r="Q693" s="1">
        <v>17.0</v>
      </c>
      <c r="R693" s="1">
        <v>18.0</v>
      </c>
      <c r="S693" s="1">
        <v>19.0</v>
      </c>
      <c r="T693" s="1">
        <v>20.0</v>
      </c>
      <c r="U693" s="1">
        <v>21.0</v>
      </c>
      <c r="V693" s="1">
        <v>22.0</v>
      </c>
      <c r="W693" s="1">
        <v>23.0</v>
      </c>
      <c r="X693" s="1">
        <v>24.0</v>
      </c>
    </row>
    <row r="694">
      <c r="A694" s="1" t="s">
        <v>125</v>
      </c>
      <c r="B694" s="1" t="s">
        <v>1410</v>
      </c>
      <c r="C694" s="1" t="s">
        <v>1411</v>
      </c>
      <c r="D694" s="1" t="s">
        <v>1412</v>
      </c>
      <c r="E694" s="1" t="s">
        <v>126</v>
      </c>
      <c r="F694" s="42" t="s">
        <v>484</v>
      </c>
      <c r="G694" s="42" t="s">
        <v>485</v>
      </c>
      <c r="H694" s="42" t="s">
        <v>486</v>
      </c>
      <c r="I694" s="42" t="s">
        <v>487</v>
      </c>
      <c r="J694" s="42" t="s">
        <v>488</v>
      </c>
      <c r="K694" s="42" t="s">
        <v>489</v>
      </c>
      <c r="L694" s="42" t="s">
        <v>490</v>
      </c>
      <c r="M694" s="42" t="s">
        <v>491</v>
      </c>
      <c r="N694" s="42" t="s">
        <v>492</v>
      </c>
      <c r="O694" s="42" t="s">
        <v>493</v>
      </c>
      <c r="P694" s="42" t="s">
        <v>501</v>
      </c>
      <c r="Q694" s="42" t="s">
        <v>502</v>
      </c>
      <c r="R694" s="42" t="s">
        <v>503</v>
      </c>
      <c r="S694" s="42" t="s">
        <v>504</v>
      </c>
      <c r="T694" s="42" t="s">
        <v>505</v>
      </c>
      <c r="U694" s="42" t="s">
        <v>506</v>
      </c>
      <c r="V694" s="42" t="s">
        <v>507</v>
      </c>
      <c r="W694" s="42" t="s">
        <v>508</v>
      </c>
      <c r="X694" s="42" t="s">
        <v>25</v>
      </c>
    </row>
    <row r="695">
      <c r="A695" s="1" t="s">
        <v>1082</v>
      </c>
      <c r="F695" s="1" t="s">
        <v>1156</v>
      </c>
      <c r="G695" s="1" t="s">
        <v>1156</v>
      </c>
      <c r="H695" s="1" t="s">
        <v>1156</v>
      </c>
      <c r="I695" s="1" t="s">
        <v>1156</v>
      </c>
      <c r="J695" s="1" t="s">
        <v>1156</v>
      </c>
      <c r="K695" s="1" t="s">
        <v>1156</v>
      </c>
      <c r="L695" s="1" t="s">
        <v>1156</v>
      </c>
      <c r="M695" s="1" t="s">
        <v>1156</v>
      </c>
      <c r="N695" s="1" t="s">
        <v>1083</v>
      </c>
      <c r="O695" s="1" t="s">
        <v>1156</v>
      </c>
      <c r="P695" s="1" t="s">
        <v>1156</v>
      </c>
      <c r="Q695" s="1" t="s">
        <v>1083</v>
      </c>
      <c r="R695" s="1" t="s">
        <v>1083</v>
      </c>
      <c r="S695" s="1" t="s">
        <v>1083</v>
      </c>
      <c r="T695" s="1" t="s">
        <v>1156</v>
      </c>
      <c r="U695" s="1" t="s">
        <v>1083</v>
      </c>
      <c r="V695" s="1" t="s">
        <v>1083</v>
      </c>
      <c r="W695" s="1" t="s">
        <v>1156</v>
      </c>
      <c r="X695" s="1" t="s">
        <v>1401</v>
      </c>
    </row>
    <row r="696">
      <c r="A696" s="1" t="s">
        <v>1413</v>
      </c>
    </row>
    <row r="697">
      <c r="A697" s="1">
        <v>25.0</v>
      </c>
      <c r="B697" s="1">
        <v>26.0</v>
      </c>
      <c r="C697" s="1">
        <v>27.0</v>
      </c>
      <c r="D697" s="1">
        <v>28.0</v>
      </c>
      <c r="E697" s="1">
        <v>29.0</v>
      </c>
      <c r="F697" s="1">
        <v>30.0</v>
      </c>
      <c r="G697" s="1">
        <v>31.0</v>
      </c>
      <c r="H697" s="1">
        <v>32.0</v>
      </c>
      <c r="I697" s="1">
        <v>33.0</v>
      </c>
      <c r="J697" s="1">
        <v>34.0</v>
      </c>
      <c r="K697" s="1">
        <v>35.0</v>
      </c>
      <c r="L697" s="1">
        <v>36.0</v>
      </c>
      <c r="M697" s="1">
        <v>37.0</v>
      </c>
      <c r="N697" s="1">
        <v>38.0</v>
      </c>
      <c r="O697" s="1">
        <v>39.0</v>
      </c>
      <c r="P697" s="1">
        <v>40.0</v>
      </c>
      <c r="Q697" s="1">
        <v>41.0</v>
      </c>
      <c r="R697" s="1">
        <v>42.0</v>
      </c>
      <c r="S697" s="1">
        <v>43.0</v>
      </c>
      <c r="T697" s="1">
        <v>44.0</v>
      </c>
      <c r="U697" s="1">
        <v>45.0</v>
      </c>
      <c r="V697" s="1">
        <v>46.0</v>
      </c>
      <c r="W697" s="1">
        <v>47.0</v>
      </c>
      <c r="X697" s="1">
        <v>48.0</v>
      </c>
    </row>
    <row r="698">
      <c r="A698" s="1" t="s">
        <v>125</v>
      </c>
      <c r="B698" s="1" t="s">
        <v>1414</v>
      </c>
      <c r="C698" s="1" t="s">
        <v>1415</v>
      </c>
      <c r="D698" s="1" t="s">
        <v>1416</v>
      </c>
      <c r="E698" s="1" t="s">
        <v>126</v>
      </c>
      <c r="F698" s="42" t="s">
        <v>509</v>
      </c>
      <c r="G698" s="42" t="s">
        <v>526</v>
      </c>
      <c r="H698" s="42" t="s">
        <v>527</v>
      </c>
      <c r="I698" s="42" t="s">
        <v>528</v>
      </c>
      <c r="J698" s="42" t="s">
        <v>529</v>
      </c>
      <c r="K698" s="42" t="s">
        <v>530</v>
      </c>
      <c r="L698" s="42" t="s">
        <v>531</v>
      </c>
      <c r="M698" s="42" t="s">
        <v>532</v>
      </c>
      <c r="N698" s="42" t="s">
        <v>533</v>
      </c>
      <c r="O698" s="42" t="s">
        <v>534</v>
      </c>
      <c r="P698" s="42" t="s">
        <v>535</v>
      </c>
      <c r="Q698" s="42" t="s">
        <v>544</v>
      </c>
      <c r="R698" s="42" t="s">
        <v>545</v>
      </c>
      <c r="S698" s="42" t="s">
        <v>546</v>
      </c>
      <c r="T698" s="42" t="s">
        <v>547</v>
      </c>
      <c r="U698" s="42" t="s">
        <v>548</v>
      </c>
      <c r="V698" s="42" t="s">
        <v>549</v>
      </c>
      <c r="W698" s="42" t="s">
        <v>550</v>
      </c>
      <c r="X698" s="42" t="s">
        <v>551</v>
      </c>
      <c r="Y698" s="1"/>
      <c r="Z698" s="1"/>
    </row>
    <row r="699">
      <c r="A699" s="1" t="s">
        <v>1082</v>
      </c>
      <c r="F699" s="1" t="s">
        <v>1156</v>
      </c>
      <c r="G699" s="1" t="s">
        <v>1156</v>
      </c>
      <c r="H699" s="1" t="s">
        <v>1083</v>
      </c>
      <c r="I699" s="1" t="s">
        <v>1156</v>
      </c>
      <c r="J699" s="1" t="s">
        <v>1083</v>
      </c>
      <c r="K699" s="1" t="s">
        <v>1083</v>
      </c>
      <c r="L699" s="1" t="s">
        <v>1156</v>
      </c>
      <c r="M699" s="1" t="s">
        <v>1156</v>
      </c>
      <c r="N699" s="1" t="s">
        <v>1401</v>
      </c>
      <c r="O699" s="1" t="s">
        <v>1417</v>
      </c>
      <c r="P699" s="1" t="s">
        <v>1401</v>
      </c>
      <c r="Q699" s="1" t="s">
        <v>1083</v>
      </c>
      <c r="R699" s="1" t="s">
        <v>1083</v>
      </c>
      <c r="S699" s="1" t="s">
        <v>1418</v>
      </c>
      <c r="T699" s="1" t="s">
        <v>1401</v>
      </c>
      <c r="U699" s="1" t="s">
        <v>1083</v>
      </c>
      <c r="V699" s="1" t="s">
        <v>1083</v>
      </c>
      <c r="W699" s="1" t="s">
        <v>1083</v>
      </c>
      <c r="X699" s="1" t="s">
        <v>1419</v>
      </c>
    </row>
    <row r="700">
      <c r="A700" s="1" t="s">
        <v>1420</v>
      </c>
    </row>
    <row r="701">
      <c r="A701" s="1" t="s">
        <v>1409</v>
      </c>
    </row>
    <row r="702">
      <c r="A702" s="1">
        <v>49.0</v>
      </c>
      <c r="B702" s="1">
        <v>50.0</v>
      </c>
      <c r="C702" s="1">
        <v>51.0</v>
      </c>
      <c r="D702" s="1">
        <v>52.0</v>
      </c>
      <c r="E702" s="1">
        <v>53.0</v>
      </c>
      <c r="F702" s="1">
        <v>54.0</v>
      </c>
      <c r="G702" s="1">
        <v>55.0</v>
      </c>
      <c r="H702" s="1">
        <v>56.0</v>
      </c>
      <c r="I702" s="1">
        <v>57.0</v>
      </c>
      <c r="J702" s="1">
        <v>58.0</v>
      </c>
      <c r="K702" s="1">
        <v>59.0</v>
      </c>
      <c r="L702" s="1">
        <v>60.0</v>
      </c>
      <c r="M702" s="1">
        <v>61.0</v>
      </c>
      <c r="N702" s="1">
        <v>62.0</v>
      </c>
      <c r="O702" s="1">
        <v>63.0</v>
      </c>
      <c r="P702" s="1">
        <v>64.0</v>
      </c>
      <c r="Q702" s="1">
        <v>65.0</v>
      </c>
      <c r="R702" s="1">
        <v>66.0</v>
      </c>
      <c r="S702" s="1">
        <v>67.0</v>
      </c>
      <c r="T702" s="1">
        <v>68.0</v>
      </c>
      <c r="U702" s="1">
        <v>69.0</v>
      </c>
      <c r="V702" s="1">
        <v>70.0</v>
      </c>
      <c r="W702" s="1">
        <v>71.0</v>
      </c>
      <c r="X702" s="1">
        <v>72.0</v>
      </c>
    </row>
    <row r="703">
      <c r="A703" s="1" t="s">
        <v>125</v>
      </c>
      <c r="B703" s="1" t="s">
        <v>1421</v>
      </c>
      <c r="C703" s="1" t="s">
        <v>1422</v>
      </c>
      <c r="D703" s="1" t="s">
        <v>1423</v>
      </c>
      <c r="E703" s="1" t="s">
        <v>126</v>
      </c>
      <c r="F703" s="42" t="s">
        <v>552</v>
      </c>
      <c r="G703" s="42" t="s">
        <v>553</v>
      </c>
      <c r="H703" s="57" t="s">
        <v>559</v>
      </c>
      <c r="I703" s="57" t="s">
        <v>560</v>
      </c>
      <c r="J703" s="42" t="s">
        <v>561</v>
      </c>
      <c r="K703" s="42" t="s">
        <v>562</v>
      </c>
      <c r="L703" s="42" t="s">
        <v>563</v>
      </c>
      <c r="M703" s="42" t="s">
        <v>564</v>
      </c>
      <c r="N703" s="42" t="s">
        <v>565</v>
      </c>
      <c r="O703" s="42" t="s">
        <v>566</v>
      </c>
      <c r="P703" s="42" t="s">
        <v>567</v>
      </c>
      <c r="Q703" s="57" t="s">
        <v>568</v>
      </c>
      <c r="R703" s="42" t="s">
        <v>589</v>
      </c>
      <c r="S703" s="42" t="s">
        <v>97</v>
      </c>
      <c r="T703" s="42" t="s">
        <v>590</v>
      </c>
      <c r="U703" s="42" t="s">
        <v>591</v>
      </c>
      <c r="V703" s="42" t="s">
        <v>592</v>
      </c>
      <c r="W703" s="42" t="s">
        <v>593</v>
      </c>
      <c r="X703" s="42" t="s">
        <v>594</v>
      </c>
    </row>
    <row r="704">
      <c r="A704" s="1" t="s">
        <v>1082</v>
      </c>
      <c r="F704" s="1" t="s">
        <v>1083</v>
      </c>
      <c r="G704" s="1" t="s">
        <v>1156</v>
      </c>
      <c r="H704" s="1" t="s">
        <v>1417</v>
      </c>
      <c r="I704" s="1" t="s">
        <v>1417</v>
      </c>
      <c r="J704" s="1" t="s">
        <v>1417</v>
      </c>
      <c r="K704" s="1" t="s">
        <v>1417</v>
      </c>
      <c r="L704" s="1" t="s">
        <v>1417</v>
      </c>
      <c r="M704" s="1" t="s">
        <v>1417</v>
      </c>
      <c r="N704" s="1" t="s">
        <v>1417</v>
      </c>
      <c r="O704" s="1" t="s">
        <v>1417</v>
      </c>
      <c r="P704" s="1" t="s">
        <v>1417</v>
      </c>
      <c r="Q704" s="1" t="s">
        <v>1417</v>
      </c>
      <c r="R704" s="1" t="s">
        <v>1083</v>
      </c>
      <c r="S704" s="1" t="s">
        <v>1083</v>
      </c>
      <c r="T704" s="1" t="s">
        <v>1156</v>
      </c>
      <c r="U704" s="1" t="s">
        <v>1083</v>
      </c>
      <c r="V704" s="1" t="s">
        <v>1083</v>
      </c>
      <c r="W704" s="1" t="s">
        <v>1083</v>
      </c>
      <c r="X704" s="1" t="s">
        <v>1083</v>
      </c>
    </row>
    <row r="705">
      <c r="A705" s="1" t="s">
        <v>1413</v>
      </c>
    </row>
    <row r="706">
      <c r="A706" s="1">
        <v>73.0</v>
      </c>
      <c r="B706" s="1">
        <v>74.0</v>
      </c>
      <c r="C706" s="1">
        <v>75.0</v>
      </c>
      <c r="D706" s="1">
        <v>76.0</v>
      </c>
      <c r="E706" s="1">
        <v>77.0</v>
      </c>
      <c r="F706" s="1">
        <v>78.0</v>
      </c>
      <c r="G706" s="1">
        <v>79.0</v>
      </c>
      <c r="H706" s="1">
        <v>80.0</v>
      </c>
      <c r="I706" s="1">
        <v>81.0</v>
      </c>
      <c r="J706" s="1">
        <v>82.0</v>
      </c>
      <c r="K706" s="1">
        <v>83.0</v>
      </c>
      <c r="L706" s="1">
        <v>84.0</v>
      </c>
      <c r="M706" s="1">
        <v>85.0</v>
      </c>
      <c r="N706" s="1">
        <v>86.0</v>
      </c>
      <c r="O706" s="1">
        <v>87.0</v>
      </c>
      <c r="P706" s="1">
        <v>88.0</v>
      </c>
      <c r="Q706" s="1">
        <v>89.0</v>
      </c>
      <c r="R706" s="1">
        <v>90.0</v>
      </c>
      <c r="S706" s="1">
        <v>91.0</v>
      </c>
      <c r="T706" s="1">
        <v>92.0</v>
      </c>
      <c r="U706" s="1">
        <v>93.0</v>
      </c>
      <c r="V706" s="1">
        <v>94.0</v>
      </c>
      <c r="W706" s="1">
        <v>95.0</v>
      </c>
      <c r="X706" s="1">
        <v>96.0</v>
      </c>
    </row>
    <row r="707">
      <c r="A707" s="1" t="s">
        <v>125</v>
      </c>
      <c r="B707" s="1" t="s">
        <v>1424</v>
      </c>
      <c r="C707" s="1" t="s">
        <v>1425</v>
      </c>
      <c r="D707" s="1" t="s">
        <v>1426</v>
      </c>
      <c r="E707" s="1" t="s">
        <v>126</v>
      </c>
      <c r="F707" s="42" t="s">
        <v>595</v>
      </c>
      <c r="G707" s="42" t="s">
        <v>596</v>
      </c>
      <c r="H707" s="42" t="s">
        <v>597</v>
      </c>
      <c r="I707" s="42" t="s">
        <v>98</v>
      </c>
      <c r="J707" s="42" t="s">
        <v>96</v>
      </c>
      <c r="K707" s="42" t="s">
        <v>94</v>
      </c>
      <c r="L707" s="42" t="s">
        <v>95</v>
      </c>
      <c r="M707" s="42" t="s">
        <v>615</v>
      </c>
      <c r="N707" s="42" t="s">
        <v>616</v>
      </c>
      <c r="O707" s="42" t="s">
        <v>617</v>
      </c>
      <c r="P707" s="42" t="s">
        <v>618</v>
      </c>
      <c r="Q707" s="42" t="s">
        <v>619</v>
      </c>
      <c r="R707" s="42" t="s">
        <v>620</v>
      </c>
      <c r="S707" s="42" t="s">
        <v>635</v>
      </c>
      <c r="T707" s="57" t="s">
        <v>636</v>
      </c>
      <c r="U707" s="57" t="s">
        <v>637</v>
      </c>
      <c r="V707" s="42" t="s">
        <v>638</v>
      </c>
      <c r="W707" s="57" t="s">
        <v>639</v>
      </c>
      <c r="X707" s="57" t="s">
        <v>640</v>
      </c>
    </row>
    <row r="708">
      <c r="A708" s="1" t="s">
        <v>1082</v>
      </c>
      <c r="F708" s="1" t="s">
        <v>1083</v>
      </c>
      <c r="G708" s="1" t="s">
        <v>1083</v>
      </c>
      <c r="H708" s="1" t="s">
        <v>1083</v>
      </c>
      <c r="I708" s="1" t="s">
        <v>1083</v>
      </c>
      <c r="J708" s="1" t="s">
        <v>1083</v>
      </c>
      <c r="K708" s="1" t="s">
        <v>1401</v>
      </c>
      <c r="L708" s="1" t="s">
        <v>1083</v>
      </c>
      <c r="M708" s="1" t="s">
        <v>1156</v>
      </c>
      <c r="N708" s="1" t="s">
        <v>1083</v>
      </c>
      <c r="O708" s="1" t="s">
        <v>1083</v>
      </c>
      <c r="P708" s="1" t="s">
        <v>1083</v>
      </c>
      <c r="Q708" s="1" t="s">
        <v>1083</v>
      </c>
      <c r="R708" s="1" t="s">
        <v>1083</v>
      </c>
      <c r="S708" s="1" t="s">
        <v>1156</v>
      </c>
      <c r="T708" s="1" t="s">
        <v>1401</v>
      </c>
      <c r="U708" s="1" t="s">
        <v>1083</v>
      </c>
      <c r="V708" s="1" t="s">
        <v>1156</v>
      </c>
      <c r="W708" s="1" t="s">
        <v>1083</v>
      </c>
      <c r="X708" s="1" t="s">
        <v>1083</v>
      </c>
    </row>
    <row r="710">
      <c r="A710" s="1" t="s">
        <v>1211</v>
      </c>
    </row>
    <row r="711">
      <c r="A711" s="1" t="s">
        <v>1427</v>
      </c>
      <c r="F711" s="1" t="s">
        <v>1364</v>
      </c>
      <c r="L711" s="1" t="s">
        <v>1428</v>
      </c>
      <c r="N711" s="1" t="s">
        <v>1429</v>
      </c>
      <c r="T711" s="1" t="s">
        <v>1430</v>
      </c>
    </row>
    <row r="712">
      <c r="A712" s="21" t="s">
        <v>272</v>
      </c>
      <c r="B712" s="22">
        <v>2.6</v>
      </c>
      <c r="C712" s="22">
        <f t="shared" ref="C712:C720" si="16">B712*92*1.1</f>
        <v>263.12</v>
      </c>
      <c r="D712" s="1" t="s">
        <v>433</v>
      </c>
    </row>
    <row r="713">
      <c r="A713" s="21" t="s">
        <v>330</v>
      </c>
      <c r="B713" s="22">
        <v>10.0</v>
      </c>
      <c r="C713" s="22">
        <f t="shared" si="16"/>
        <v>1012</v>
      </c>
      <c r="D713" s="1" t="s">
        <v>433</v>
      </c>
    </row>
    <row r="714">
      <c r="A714" s="21" t="s">
        <v>1025</v>
      </c>
      <c r="B714" s="22">
        <v>1.0</v>
      </c>
      <c r="C714" s="22">
        <f t="shared" si="16"/>
        <v>101.2</v>
      </c>
      <c r="D714" s="1" t="s">
        <v>433</v>
      </c>
    </row>
    <row r="715">
      <c r="A715" s="21" t="s">
        <v>1027</v>
      </c>
      <c r="B715" s="22">
        <v>1.0</v>
      </c>
      <c r="C715" s="22">
        <f t="shared" si="16"/>
        <v>101.2</v>
      </c>
      <c r="D715" s="1" t="s">
        <v>433</v>
      </c>
    </row>
    <row r="716">
      <c r="A716" s="21" t="s">
        <v>1029</v>
      </c>
      <c r="B716" s="22">
        <v>1.0</v>
      </c>
      <c r="C716" s="22">
        <f t="shared" si="16"/>
        <v>101.2</v>
      </c>
      <c r="D716" s="1" t="s">
        <v>433</v>
      </c>
    </row>
    <row r="717">
      <c r="A717" s="21" t="s">
        <v>1030</v>
      </c>
      <c r="B717" s="22">
        <v>1.0</v>
      </c>
      <c r="C717" s="22">
        <f t="shared" si="16"/>
        <v>101.2</v>
      </c>
      <c r="D717" s="1" t="s">
        <v>433</v>
      </c>
    </row>
    <row r="718">
      <c r="A718" s="21" t="s">
        <v>1026</v>
      </c>
      <c r="B718" s="22">
        <v>1.0</v>
      </c>
      <c r="C718" s="22">
        <f t="shared" si="16"/>
        <v>101.2</v>
      </c>
      <c r="D718" s="1" t="s">
        <v>433</v>
      </c>
    </row>
    <row r="719">
      <c r="A719" s="21" t="s">
        <v>1028</v>
      </c>
      <c r="B719" s="22">
        <v>1.0</v>
      </c>
      <c r="C719" s="22">
        <f t="shared" si="16"/>
        <v>101.2</v>
      </c>
      <c r="D719" s="1" t="s">
        <v>433</v>
      </c>
    </row>
    <row r="720">
      <c r="A720" s="21" t="s">
        <v>335</v>
      </c>
      <c r="B720" s="22">
        <v>0.4</v>
      </c>
      <c r="C720" s="22">
        <f t="shared" si="16"/>
        <v>40.48</v>
      </c>
    </row>
    <row r="721">
      <c r="A721" s="21" t="s">
        <v>280</v>
      </c>
      <c r="B721" s="22">
        <v>1.0</v>
      </c>
      <c r="C721" s="23"/>
    </row>
    <row r="722">
      <c r="F722" s="1" t="s">
        <v>1431</v>
      </c>
      <c r="L722" s="1" t="s">
        <v>1432</v>
      </c>
      <c r="N722" s="1" t="s">
        <v>1433</v>
      </c>
      <c r="T722" s="1" t="s">
        <v>1434</v>
      </c>
    </row>
    <row r="723">
      <c r="A723" s="1" t="s">
        <v>1435</v>
      </c>
    </row>
    <row r="731">
      <c r="A731" s="1" t="s">
        <v>1436</v>
      </c>
      <c r="B731" s="1" t="s">
        <v>1437</v>
      </c>
      <c r="C731" s="1" t="s">
        <v>1438</v>
      </c>
    </row>
    <row r="765">
      <c r="A765" s="1" t="s">
        <v>1439</v>
      </c>
      <c r="E765" s="1" t="s">
        <v>1440</v>
      </c>
    </row>
    <row r="766">
      <c r="A766" s="1" t="s">
        <v>1441</v>
      </c>
    </row>
    <row r="767">
      <c r="A767" s="1" t="s">
        <v>1442</v>
      </c>
    </row>
    <row r="768">
      <c r="A768" s="1" t="s">
        <v>1443</v>
      </c>
    </row>
    <row r="770">
      <c r="A770" s="1" t="s">
        <v>1444</v>
      </c>
    </row>
    <row r="771">
      <c r="A771" s="1" t="s">
        <v>1445</v>
      </c>
    </row>
    <row r="773">
      <c r="A773" s="1" t="s">
        <v>1446</v>
      </c>
    </row>
    <row r="774">
      <c r="A774" s="1" t="s">
        <v>1409</v>
      </c>
    </row>
    <row r="775">
      <c r="A775" s="1">
        <v>1.0</v>
      </c>
      <c r="B775" s="1">
        <v>2.0</v>
      </c>
      <c r="C775" s="1">
        <v>3.0</v>
      </c>
      <c r="D775" s="1">
        <v>4.0</v>
      </c>
      <c r="E775" s="1">
        <v>5.0</v>
      </c>
      <c r="F775" s="1">
        <v>6.0</v>
      </c>
      <c r="G775" s="1">
        <v>7.0</v>
      </c>
      <c r="H775" s="1">
        <v>8.0</v>
      </c>
      <c r="I775" s="1">
        <v>9.0</v>
      </c>
      <c r="J775" s="1">
        <v>10.0</v>
      </c>
      <c r="K775" s="1">
        <v>11.0</v>
      </c>
      <c r="L775" s="1">
        <v>12.0</v>
      </c>
      <c r="M775" s="1">
        <v>13.0</v>
      </c>
      <c r="N775" s="1">
        <v>14.0</v>
      </c>
      <c r="O775" s="1">
        <v>15.0</v>
      </c>
      <c r="P775" s="1">
        <v>16.0</v>
      </c>
      <c r="Q775" s="1">
        <v>17.0</v>
      </c>
      <c r="R775" s="1">
        <v>18.0</v>
      </c>
      <c r="S775" s="1">
        <v>19.0</v>
      </c>
      <c r="T775" s="1">
        <v>20.0</v>
      </c>
      <c r="U775" s="1">
        <v>21.0</v>
      </c>
      <c r="V775" s="1">
        <v>22.0</v>
      </c>
      <c r="W775" s="1">
        <v>23.0</v>
      </c>
      <c r="X775" s="1">
        <v>24.0</v>
      </c>
    </row>
    <row r="776">
      <c r="A776" s="1" t="s">
        <v>125</v>
      </c>
      <c r="B776" s="1" t="s">
        <v>1447</v>
      </c>
      <c r="C776" s="1" t="s">
        <v>1448</v>
      </c>
      <c r="D776" s="1" t="s">
        <v>1449</v>
      </c>
      <c r="E776" s="1" t="s">
        <v>126</v>
      </c>
      <c r="F776" s="57" t="s">
        <v>641</v>
      </c>
      <c r="G776" s="42" t="s">
        <v>642</v>
      </c>
      <c r="H776" s="42" t="s">
        <v>643</v>
      </c>
      <c r="I776" s="42" t="s">
        <v>644</v>
      </c>
      <c r="J776" s="42" t="s">
        <v>669</v>
      </c>
      <c r="K776" s="42" t="s">
        <v>670</v>
      </c>
      <c r="L776" s="42" t="s">
        <v>671</v>
      </c>
      <c r="M776" s="42" t="s">
        <v>672</v>
      </c>
      <c r="N776" s="42" t="s">
        <v>673</v>
      </c>
      <c r="O776" s="57" t="s">
        <v>674</v>
      </c>
      <c r="P776" s="57" t="s">
        <v>675</v>
      </c>
      <c r="Q776" s="42" t="s">
        <v>676</v>
      </c>
      <c r="R776" s="57" t="s">
        <v>677</v>
      </c>
      <c r="S776" s="42" t="s">
        <v>678</v>
      </c>
      <c r="T776" s="42" t="s">
        <v>703</v>
      </c>
      <c r="V776" s="1"/>
      <c r="W776" s="1"/>
      <c r="X776" s="1"/>
    </row>
    <row r="777">
      <c r="A777" s="1" t="s">
        <v>1082</v>
      </c>
      <c r="F777" s="1" t="s">
        <v>1156</v>
      </c>
      <c r="G777" s="1" t="s">
        <v>1156</v>
      </c>
      <c r="H777" s="1" t="s">
        <v>1083</v>
      </c>
      <c r="I777" s="1" t="s">
        <v>1156</v>
      </c>
      <c r="J777" s="1" t="s">
        <v>1156</v>
      </c>
      <c r="K777" s="1" t="s">
        <v>1156</v>
      </c>
      <c r="L777" s="1" t="s">
        <v>1156</v>
      </c>
      <c r="M777" s="1" t="s">
        <v>1156</v>
      </c>
      <c r="N777" s="1" t="s">
        <v>1083</v>
      </c>
      <c r="O777" s="1" t="s">
        <v>1156</v>
      </c>
      <c r="P777" s="1" t="s">
        <v>1083</v>
      </c>
      <c r="Q777" s="1" t="s">
        <v>1083</v>
      </c>
      <c r="R777" s="1" t="s">
        <v>1083</v>
      </c>
      <c r="S777" s="1" t="s">
        <v>1417</v>
      </c>
      <c r="T777" s="1" t="s">
        <v>1417</v>
      </c>
      <c r="U777" s="1"/>
      <c r="V777" s="1"/>
      <c r="W777" s="1"/>
      <c r="X777" s="1"/>
    </row>
    <row r="779">
      <c r="A779" s="21" t="s">
        <v>272</v>
      </c>
      <c r="B779" s="22">
        <v>2.6</v>
      </c>
      <c r="C779" s="22">
        <f t="shared" ref="C779:C787" si="17">B779*20*1.1</f>
        <v>57.2</v>
      </c>
      <c r="D779" s="1" t="s">
        <v>433</v>
      </c>
      <c r="F779" s="1" t="s">
        <v>1450</v>
      </c>
      <c r="G779" s="42" t="s">
        <v>704</v>
      </c>
    </row>
    <row r="780">
      <c r="A780" s="21" t="s">
        <v>330</v>
      </c>
      <c r="B780" s="22">
        <v>10.0</v>
      </c>
      <c r="C780" s="22">
        <f t="shared" si="17"/>
        <v>220</v>
      </c>
      <c r="D780" s="1" t="s">
        <v>433</v>
      </c>
      <c r="F780" s="1" t="s">
        <v>1451</v>
      </c>
    </row>
    <row r="781">
      <c r="A781" s="21" t="s">
        <v>1025</v>
      </c>
      <c r="B781" s="22">
        <v>1.0</v>
      </c>
      <c r="C781" s="22">
        <f t="shared" si="17"/>
        <v>22</v>
      </c>
      <c r="D781" s="1" t="s">
        <v>433</v>
      </c>
      <c r="F781" s="1" t="s">
        <v>1452</v>
      </c>
    </row>
    <row r="782">
      <c r="A782" s="21" t="s">
        <v>1027</v>
      </c>
      <c r="B782" s="22">
        <v>1.0</v>
      </c>
      <c r="C782" s="22">
        <f t="shared" si="17"/>
        <v>22</v>
      </c>
      <c r="D782" s="1" t="s">
        <v>433</v>
      </c>
    </row>
    <row r="783">
      <c r="A783" s="21" t="s">
        <v>1029</v>
      </c>
      <c r="B783" s="22">
        <v>1.0</v>
      </c>
      <c r="C783" s="22">
        <f t="shared" si="17"/>
        <v>22</v>
      </c>
      <c r="D783" s="1" t="s">
        <v>433</v>
      </c>
      <c r="J783" s="1">
        <v>1.0</v>
      </c>
      <c r="R783" s="1">
        <v>20.0</v>
      </c>
    </row>
    <row r="784">
      <c r="A784" s="21" t="s">
        <v>1030</v>
      </c>
      <c r="B784" s="22">
        <v>1.0</v>
      </c>
      <c r="C784" s="22">
        <f t="shared" si="17"/>
        <v>22</v>
      </c>
      <c r="D784" s="1" t="s">
        <v>433</v>
      </c>
    </row>
    <row r="785">
      <c r="A785" s="21" t="s">
        <v>1026</v>
      </c>
      <c r="B785" s="22">
        <v>1.0</v>
      </c>
      <c r="C785" s="22">
        <f t="shared" si="17"/>
        <v>22</v>
      </c>
      <c r="D785" s="1" t="s">
        <v>433</v>
      </c>
      <c r="H785" s="1" t="s">
        <v>1453</v>
      </c>
    </row>
    <row r="786">
      <c r="A786" s="21" t="s">
        <v>1028</v>
      </c>
      <c r="B786" s="22">
        <v>1.0</v>
      </c>
      <c r="C786" s="22">
        <f t="shared" si="17"/>
        <v>22</v>
      </c>
      <c r="D786" s="1" t="s">
        <v>433</v>
      </c>
    </row>
    <row r="787">
      <c r="A787" s="21" t="s">
        <v>335</v>
      </c>
      <c r="B787" s="22">
        <v>0.4</v>
      </c>
      <c r="C787" s="22">
        <f t="shared" si="17"/>
        <v>8.8</v>
      </c>
      <c r="D787" s="1" t="s">
        <v>433</v>
      </c>
    </row>
    <row r="788">
      <c r="A788" s="21" t="s">
        <v>280</v>
      </c>
      <c r="B788" s="22">
        <v>1.0</v>
      </c>
      <c r="C788" s="23"/>
    </row>
    <row r="803">
      <c r="A803" s="9">
        <v>44928.0</v>
      </c>
    </row>
    <row r="804">
      <c r="A804" s="1" t="s">
        <v>1454</v>
      </c>
    </row>
    <row r="805">
      <c r="A805" s="1" t="s">
        <v>205</v>
      </c>
    </row>
    <row r="813">
      <c r="D813" s="1" t="s">
        <v>1364</v>
      </c>
      <c r="N813" s="1" t="s">
        <v>1428</v>
      </c>
      <c r="O813" s="97" t="s">
        <v>1455</v>
      </c>
      <c r="Y813" s="1" t="s">
        <v>1430</v>
      </c>
    </row>
    <row r="831">
      <c r="D831" s="1" t="s">
        <v>1456</v>
      </c>
      <c r="N831" s="1" t="s">
        <v>1432</v>
      </c>
      <c r="O831" s="97" t="s">
        <v>1433</v>
      </c>
      <c r="Y831" s="1" t="s">
        <v>1434</v>
      </c>
    </row>
    <row r="844">
      <c r="A844" s="1" t="s">
        <v>1457</v>
      </c>
    </row>
    <row r="845">
      <c r="A845" s="1" t="s">
        <v>1458</v>
      </c>
    </row>
    <row r="846">
      <c r="A846" s="1" t="s">
        <v>1409</v>
      </c>
    </row>
    <row r="847">
      <c r="A847" s="1">
        <v>1.0</v>
      </c>
      <c r="B847" s="1">
        <v>2.0</v>
      </c>
      <c r="C847" s="1">
        <v>3.0</v>
      </c>
      <c r="D847" s="1">
        <v>4.0</v>
      </c>
      <c r="E847" s="1">
        <v>5.0</v>
      </c>
      <c r="F847" s="1">
        <v>6.0</v>
      </c>
      <c r="G847" s="1">
        <v>7.0</v>
      </c>
      <c r="H847" s="1">
        <v>8.0</v>
      </c>
      <c r="I847" s="1">
        <v>9.0</v>
      </c>
      <c r="J847" s="1">
        <v>10.0</v>
      </c>
      <c r="K847" s="1">
        <v>11.0</v>
      </c>
      <c r="L847" s="1">
        <v>12.0</v>
      </c>
      <c r="M847" s="1">
        <v>13.0</v>
      </c>
      <c r="N847" s="1">
        <v>14.0</v>
      </c>
      <c r="O847" s="1">
        <v>15.0</v>
      </c>
      <c r="P847" s="1">
        <v>16.0</v>
      </c>
      <c r="Q847" s="1">
        <v>17.0</v>
      </c>
      <c r="R847" s="1">
        <v>18.0</v>
      </c>
      <c r="S847" s="1">
        <v>19.0</v>
      </c>
      <c r="T847" s="1">
        <v>20.0</v>
      </c>
      <c r="U847" s="1">
        <v>21.0</v>
      </c>
      <c r="V847" s="1">
        <v>22.0</v>
      </c>
      <c r="W847" s="1">
        <v>23.0</v>
      </c>
      <c r="X847" s="1">
        <v>24.0</v>
      </c>
    </row>
    <row r="848">
      <c r="A848" s="1" t="s">
        <v>125</v>
      </c>
      <c r="B848" s="1" t="s">
        <v>1459</v>
      </c>
      <c r="C848" s="1" t="s">
        <v>1460</v>
      </c>
      <c r="D848" s="1" t="s">
        <v>1461</v>
      </c>
      <c r="E848" s="1" t="s">
        <v>126</v>
      </c>
      <c r="F848" s="42" t="s">
        <v>897</v>
      </c>
      <c r="G848" s="42" t="s">
        <v>898</v>
      </c>
      <c r="H848" s="42" t="s">
        <v>899</v>
      </c>
      <c r="I848" s="42" t="s">
        <v>901</v>
      </c>
      <c r="J848" s="42" t="s">
        <v>900</v>
      </c>
      <c r="K848" s="42" t="s">
        <v>902</v>
      </c>
      <c r="L848" s="42" t="s">
        <v>903</v>
      </c>
      <c r="M848" s="42" t="s">
        <v>904</v>
      </c>
      <c r="N848" s="42" t="s">
        <v>905</v>
      </c>
      <c r="O848" s="42" t="s">
        <v>906</v>
      </c>
      <c r="P848" s="42" t="s">
        <v>907</v>
      </c>
      <c r="Q848" s="57" t="s">
        <v>908</v>
      </c>
      <c r="R848" s="42" t="s">
        <v>909</v>
      </c>
      <c r="S848" s="42" t="s">
        <v>910</v>
      </c>
      <c r="T848" s="42" t="s">
        <v>911</v>
      </c>
      <c r="U848" s="57" t="s">
        <v>912</v>
      </c>
      <c r="V848" s="57" t="s">
        <v>913</v>
      </c>
      <c r="W848" s="57" t="s">
        <v>914</v>
      </c>
      <c r="X848" s="57" t="s">
        <v>915</v>
      </c>
    </row>
    <row r="849">
      <c r="A849" s="1" t="s">
        <v>1082</v>
      </c>
      <c r="F849" s="1" t="s">
        <v>1083</v>
      </c>
      <c r="G849" s="1" t="s">
        <v>1083</v>
      </c>
      <c r="H849" s="1" t="s">
        <v>1083</v>
      </c>
      <c r="I849" s="1" t="s">
        <v>1083</v>
      </c>
      <c r="J849" s="1" t="s">
        <v>1083</v>
      </c>
      <c r="K849" s="1" t="s">
        <v>1083</v>
      </c>
      <c r="L849" s="1" t="s">
        <v>1083</v>
      </c>
      <c r="M849" s="1" t="s">
        <v>1083</v>
      </c>
      <c r="N849" s="1" t="s">
        <v>1417</v>
      </c>
      <c r="O849" s="1" t="s">
        <v>1083</v>
      </c>
      <c r="P849" s="1" t="s">
        <v>1417</v>
      </c>
      <c r="Q849" s="1" t="s">
        <v>1417</v>
      </c>
      <c r="R849" s="1" t="s">
        <v>1417</v>
      </c>
      <c r="S849" s="1" t="s">
        <v>1401</v>
      </c>
      <c r="T849" s="1" t="s">
        <v>1417</v>
      </c>
      <c r="U849" s="1" t="s">
        <v>1417</v>
      </c>
      <c r="V849" s="1" t="s">
        <v>1417</v>
      </c>
      <c r="W849" s="1" t="s">
        <v>1417</v>
      </c>
      <c r="X849" s="1" t="s">
        <v>1417</v>
      </c>
    </row>
    <row r="850">
      <c r="A850" s="1" t="s">
        <v>1413</v>
      </c>
      <c r="F850" s="1" t="s">
        <v>1462</v>
      </c>
      <c r="S850" s="1" t="s">
        <v>1463</v>
      </c>
    </row>
    <row r="851">
      <c r="A851" s="1">
        <v>25.0</v>
      </c>
      <c r="B851" s="1">
        <v>26.0</v>
      </c>
      <c r="C851" s="1">
        <v>27.0</v>
      </c>
      <c r="D851" s="1">
        <v>28.0</v>
      </c>
      <c r="E851" s="1">
        <v>29.0</v>
      </c>
      <c r="F851" s="1">
        <v>30.0</v>
      </c>
      <c r="G851" s="1">
        <v>31.0</v>
      </c>
      <c r="H851" s="1">
        <v>32.0</v>
      </c>
      <c r="I851" s="1">
        <v>33.0</v>
      </c>
      <c r="J851" s="1">
        <v>34.0</v>
      </c>
      <c r="K851" s="1">
        <v>35.0</v>
      </c>
      <c r="L851" s="1">
        <v>36.0</v>
      </c>
      <c r="M851" s="1">
        <v>37.0</v>
      </c>
      <c r="N851" s="1">
        <v>38.0</v>
      </c>
      <c r="O851" s="1">
        <v>39.0</v>
      </c>
      <c r="P851" s="1">
        <v>40.0</v>
      </c>
      <c r="Q851" s="1">
        <v>41.0</v>
      </c>
      <c r="R851" s="1">
        <v>42.0</v>
      </c>
      <c r="S851" s="1">
        <v>43.0</v>
      </c>
      <c r="T851" s="1">
        <v>44.0</v>
      </c>
      <c r="U851" s="1">
        <v>45.0</v>
      </c>
      <c r="V851" s="1">
        <v>46.0</v>
      </c>
      <c r="W851" s="1">
        <v>47.0</v>
      </c>
      <c r="X851" s="1">
        <v>48.0</v>
      </c>
    </row>
    <row r="852">
      <c r="A852" s="1" t="s">
        <v>125</v>
      </c>
      <c r="B852" s="1" t="s">
        <v>1464</v>
      </c>
      <c r="C852" s="1" t="s">
        <v>1465</v>
      </c>
      <c r="D852" s="1" t="s">
        <v>1466</v>
      </c>
      <c r="E852" s="1" t="s">
        <v>126</v>
      </c>
      <c r="F852" s="42" t="s">
        <v>916</v>
      </c>
      <c r="G852" s="42" t="s">
        <v>917</v>
      </c>
      <c r="H852" s="42" t="s">
        <v>918</v>
      </c>
      <c r="I852" s="42" t="s">
        <v>919</v>
      </c>
      <c r="J852" s="57" t="s">
        <v>920</v>
      </c>
      <c r="K852" s="42" t="s">
        <v>945</v>
      </c>
      <c r="L852" s="42" t="s">
        <v>944</v>
      </c>
      <c r="M852" s="42" t="s">
        <v>943</v>
      </c>
      <c r="N852" s="42" t="s">
        <v>942</v>
      </c>
      <c r="O852" s="42" t="s">
        <v>941</v>
      </c>
      <c r="P852" s="42" t="s">
        <v>939</v>
      </c>
      <c r="Q852" s="42" t="s">
        <v>940</v>
      </c>
      <c r="R852" s="42" t="s">
        <v>938</v>
      </c>
      <c r="S852" s="42" t="s">
        <v>937</v>
      </c>
      <c r="T852" s="42" t="s">
        <v>936</v>
      </c>
      <c r="U852" s="42" t="s">
        <v>935</v>
      </c>
      <c r="V852" s="42" t="s">
        <v>932</v>
      </c>
      <c r="W852" s="42" t="s">
        <v>931</v>
      </c>
      <c r="X852" s="42" t="s">
        <v>934</v>
      </c>
    </row>
    <row r="853">
      <c r="A853" s="1" t="s">
        <v>1082</v>
      </c>
      <c r="F853" s="1" t="s">
        <v>1083</v>
      </c>
      <c r="G853" s="1" t="s">
        <v>1417</v>
      </c>
      <c r="H853" s="1" t="s">
        <v>1083</v>
      </c>
      <c r="I853" s="1" t="s">
        <v>1156</v>
      </c>
      <c r="J853" s="1" t="s">
        <v>1417</v>
      </c>
      <c r="K853" s="1" t="s">
        <v>1417</v>
      </c>
      <c r="L853" s="1" t="s">
        <v>1417</v>
      </c>
      <c r="M853" s="1" t="s">
        <v>1417</v>
      </c>
      <c r="N853" s="1" t="s">
        <v>1417</v>
      </c>
      <c r="O853" s="1" t="s">
        <v>1417</v>
      </c>
      <c r="P853" s="1" t="s">
        <v>1417</v>
      </c>
      <c r="Q853" s="1" t="s">
        <v>1417</v>
      </c>
      <c r="R853" s="1" t="s">
        <v>1417</v>
      </c>
      <c r="S853" s="1" t="s">
        <v>1417</v>
      </c>
      <c r="T853" s="1" t="s">
        <v>1417</v>
      </c>
      <c r="U853" s="1" t="s">
        <v>1417</v>
      </c>
      <c r="V853" s="1" t="s">
        <v>1417</v>
      </c>
      <c r="W853" s="1" t="s">
        <v>1417</v>
      </c>
      <c r="X853" s="1" t="s">
        <v>1417</v>
      </c>
    </row>
    <row r="854">
      <c r="A854" s="1" t="s">
        <v>1420</v>
      </c>
    </row>
    <row r="855">
      <c r="A855" s="1" t="s">
        <v>1409</v>
      </c>
    </row>
    <row r="856">
      <c r="A856" s="1">
        <v>49.0</v>
      </c>
      <c r="B856" s="1">
        <v>50.0</v>
      </c>
      <c r="C856" s="1">
        <v>51.0</v>
      </c>
      <c r="D856" s="1">
        <v>52.0</v>
      </c>
      <c r="E856" s="1">
        <v>53.0</v>
      </c>
      <c r="F856" s="1">
        <v>54.0</v>
      </c>
      <c r="G856" s="1">
        <v>55.0</v>
      </c>
      <c r="H856" s="1">
        <v>56.0</v>
      </c>
      <c r="I856" s="1">
        <v>57.0</v>
      </c>
      <c r="J856" s="1">
        <v>58.0</v>
      </c>
      <c r="K856" s="1">
        <v>59.0</v>
      </c>
      <c r="L856" s="1">
        <v>60.0</v>
      </c>
      <c r="M856" s="1">
        <v>61.0</v>
      </c>
      <c r="N856" s="1">
        <v>62.0</v>
      </c>
      <c r="O856" s="1">
        <v>63.0</v>
      </c>
      <c r="P856" s="1">
        <v>64.0</v>
      </c>
      <c r="Q856" s="1">
        <v>65.0</v>
      </c>
      <c r="R856" s="1">
        <v>66.0</v>
      </c>
      <c r="S856" s="1">
        <v>67.0</v>
      </c>
      <c r="T856" s="1">
        <v>68.0</v>
      </c>
      <c r="U856" s="1">
        <v>69.0</v>
      </c>
      <c r="V856" s="1">
        <v>70.0</v>
      </c>
      <c r="W856" s="1">
        <v>71.0</v>
      </c>
      <c r="X856" s="1">
        <v>72.0</v>
      </c>
    </row>
    <row r="857">
      <c r="A857" s="1" t="s">
        <v>125</v>
      </c>
      <c r="B857" s="1" t="s">
        <v>1467</v>
      </c>
      <c r="C857" s="1" t="s">
        <v>1468</v>
      </c>
      <c r="D857" s="1" t="s">
        <v>1469</v>
      </c>
      <c r="E857" s="1" t="s">
        <v>126</v>
      </c>
      <c r="F857" s="42" t="s">
        <v>933</v>
      </c>
      <c r="G857" s="42" t="s">
        <v>929</v>
      </c>
      <c r="H857" s="42" t="s">
        <v>928</v>
      </c>
      <c r="I857" s="42" t="s">
        <v>927</v>
      </c>
      <c r="J857" s="42" t="s">
        <v>926</v>
      </c>
      <c r="K857" s="57" t="s">
        <v>925</v>
      </c>
      <c r="L857" s="57" t="s">
        <v>924</v>
      </c>
      <c r="M857" s="57" t="s">
        <v>923</v>
      </c>
      <c r="N857" s="57" t="s">
        <v>922</v>
      </c>
      <c r="O857" s="57" t="s">
        <v>921</v>
      </c>
      <c r="P857" s="42" t="s">
        <v>948</v>
      </c>
      <c r="Q857" s="42" t="s">
        <v>949</v>
      </c>
      <c r="R857" s="42" t="s">
        <v>950</v>
      </c>
      <c r="S857" s="42" t="s">
        <v>951</v>
      </c>
      <c r="T857" s="42" t="s">
        <v>952</v>
      </c>
      <c r="U857" s="42" t="s">
        <v>953</v>
      </c>
      <c r="V857" s="42" t="s">
        <v>954</v>
      </c>
      <c r="W857" s="42" t="s">
        <v>955</v>
      </c>
      <c r="X857" s="42" t="s">
        <v>956</v>
      </c>
    </row>
    <row r="858">
      <c r="A858" s="1" t="s">
        <v>1082</v>
      </c>
      <c r="F858" s="1" t="s">
        <v>1417</v>
      </c>
      <c r="G858" s="1" t="s">
        <v>1417</v>
      </c>
      <c r="H858" s="1" t="s">
        <v>1417</v>
      </c>
      <c r="I858" s="1" t="s">
        <v>1417</v>
      </c>
      <c r="J858" s="1" t="s">
        <v>1083</v>
      </c>
      <c r="K858" s="1" t="s">
        <v>1417</v>
      </c>
      <c r="L858" s="1" t="s">
        <v>1083</v>
      </c>
      <c r="M858" s="1" t="s">
        <v>1417</v>
      </c>
      <c r="N858" s="1" t="s">
        <v>1417</v>
      </c>
      <c r="O858" s="1" t="s">
        <v>1401</v>
      </c>
      <c r="P858" s="1" t="s">
        <v>1417</v>
      </c>
      <c r="Q858" s="1" t="s">
        <v>1417</v>
      </c>
      <c r="R858" s="1" t="s">
        <v>1417</v>
      </c>
      <c r="S858" s="1" t="s">
        <v>1417</v>
      </c>
      <c r="T858" s="1" t="s">
        <v>1417</v>
      </c>
      <c r="U858" s="1" t="s">
        <v>1417</v>
      </c>
      <c r="V858" s="1" t="s">
        <v>1083</v>
      </c>
      <c r="W858" s="1" t="s">
        <v>1417</v>
      </c>
      <c r="X858" s="1" t="s">
        <v>1417</v>
      </c>
    </row>
    <row r="859">
      <c r="A859" s="1" t="s">
        <v>1413</v>
      </c>
      <c r="V859" s="1" t="s">
        <v>1470</v>
      </c>
    </row>
    <row r="860">
      <c r="A860" s="1">
        <v>73.0</v>
      </c>
      <c r="B860" s="1">
        <v>74.0</v>
      </c>
      <c r="C860" s="1">
        <v>75.0</v>
      </c>
      <c r="D860" s="1">
        <v>76.0</v>
      </c>
      <c r="E860" s="1">
        <v>77.0</v>
      </c>
      <c r="F860" s="1">
        <v>78.0</v>
      </c>
      <c r="G860" s="1">
        <v>79.0</v>
      </c>
      <c r="H860" s="1">
        <v>80.0</v>
      </c>
      <c r="I860" s="1">
        <v>81.0</v>
      </c>
      <c r="J860" s="1">
        <v>82.0</v>
      </c>
      <c r="K860" s="1">
        <v>83.0</v>
      </c>
      <c r="L860" s="1">
        <v>84.0</v>
      </c>
      <c r="M860" s="1">
        <v>85.0</v>
      </c>
      <c r="N860" s="1">
        <v>86.0</v>
      </c>
      <c r="O860" s="1">
        <v>87.0</v>
      </c>
      <c r="P860" s="1">
        <v>88.0</v>
      </c>
      <c r="Q860" s="1">
        <v>89.0</v>
      </c>
      <c r="R860" s="1">
        <v>90.0</v>
      </c>
      <c r="S860" s="1">
        <v>91.0</v>
      </c>
      <c r="T860" s="1">
        <v>92.0</v>
      </c>
      <c r="U860" s="1">
        <v>93.0</v>
      </c>
      <c r="V860" s="1">
        <v>94.0</v>
      </c>
      <c r="W860" s="1">
        <v>95.0</v>
      </c>
      <c r="X860" s="1">
        <v>96.0</v>
      </c>
    </row>
    <row r="861">
      <c r="A861" s="1" t="s">
        <v>125</v>
      </c>
      <c r="B861" s="1" t="s">
        <v>1471</v>
      </c>
      <c r="C861" s="1" t="s">
        <v>1472</v>
      </c>
      <c r="D861" s="1" t="s">
        <v>1473</v>
      </c>
      <c r="E861" s="1" t="s">
        <v>126</v>
      </c>
      <c r="F861" s="42" t="s">
        <v>957</v>
      </c>
      <c r="G861" s="42" t="s">
        <v>958</v>
      </c>
      <c r="H861" s="42" t="s">
        <v>959</v>
      </c>
      <c r="I861" s="42" t="s">
        <v>960</v>
      </c>
      <c r="J861" s="42" t="s">
        <v>962</v>
      </c>
      <c r="K861" s="42" t="s">
        <v>963</v>
      </c>
      <c r="L861" s="42" t="s">
        <v>964</v>
      </c>
      <c r="M861" s="42" t="s">
        <v>965</v>
      </c>
      <c r="N861" s="42" t="s">
        <v>966</v>
      </c>
      <c r="O861" s="42" t="s">
        <v>967</v>
      </c>
      <c r="P861" s="42" t="s">
        <v>968</v>
      </c>
      <c r="Q861" s="42" t="s">
        <v>969</v>
      </c>
      <c r="R861" s="42" t="s">
        <v>970</v>
      </c>
      <c r="S861" s="42" t="s">
        <v>971</v>
      </c>
      <c r="T861" s="42" t="s">
        <v>972</v>
      </c>
      <c r="U861" s="42" t="s">
        <v>973</v>
      </c>
      <c r="V861" s="42" t="s">
        <v>974</v>
      </c>
      <c r="W861" s="42" t="s">
        <v>976</v>
      </c>
      <c r="X861" s="42" t="s">
        <v>704</v>
      </c>
    </row>
    <row r="862">
      <c r="A862" s="1" t="s">
        <v>1082</v>
      </c>
      <c r="F862" s="1" t="s">
        <v>1417</v>
      </c>
      <c r="G862" s="1" t="s">
        <v>1417</v>
      </c>
      <c r="H862" s="1" t="s">
        <v>1417</v>
      </c>
      <c r="I862" s="1" t="s">
        <v>1417</v>
      </c>
      <c r="J862" s="1" t="s">
        <v>1417</v>
      </c>
      <c r="K862" s="1" t="s">
        <v>1417</v>
      </c>
      <c r="L862" s="1" t="s">
        <v>1417</v>
      </c>
      <c r="M862" s="1" t="s">
        <v>1417</v>
      </c>
      <c r="N862" s="1" t="s">
        <v>1417</v>
      </c>
      <c r="O862" s="1" t="s">
        <v>1417</v>
      </c>
      <c r="P862" s="1" t="s">
        <v>1417</v>
      </c>
      <c r="Q862" s="1" t="s">
        <v>1417</v>
      </c>
      <c r="R862" s="1" t="s">
        <v>1417</v>
      </c>
      <c r="S862" s="1" t="s">
        <v>1417</v>
      </c>
      <c r="T862" s="1" t="s">
        <v>1417</v>
      </c>
      <c r="U862" s="1" t="s">
        <v>1417</v>
      </c>
      <c r="V862" s="1" t="s">
        <v>1417</v>
      </c>
      <c r="W862" s="1" t="s">
        <v>1401</v>
      </c>
      <c r="X862" s="1" t="s">
        <v>1417</v>
      </c>
    </row>
    <row r="863">
      <c r="W863" s="1" t="s">
        <v>1474</v>
      </c>
    </row>
  </sheetData>
  <hyperlinks>
    <hyperlink r:id="rId1" ref="A65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3" width="2.88"/>
  </cols>
  <sheetData>
    <row r="1">
      <c r="A1" s="21" t="s">
        <v>1475</v>
      </c>
      <c r="N1" s="23"/>
      <c r="O1" s="21" t="s">
        <v>1476</v>
      </c>
      <c r="P1" s="23"/>
      <c r="Q1" s="23"/>
      <c r="R1" s="23"/>
      <c r="S1" s="23"/>
      <c r="T1" s="23"/>
      <c r="U1" s="23"/>
      <c r="V1" s="23"/>
      <c r="W1" s="23"/>
      <c r="X1" s="23"/>
      <c r="Y1" s="23"/>
      <c r="Z1" s="23"/>
      <c r="AA1" s="23"/>
      <c r="AB1" s="23"/>
      <c r="AC1" s="23"/>
      <c r="AD1" s="23"/>
      <c r="AE1" s="23"/>
      <c r="AF1" s="23"/>
      <c r="AG1" s="23"/>
      <c r="AH1" s="23"/>
      <c r="AI1" s="23"/>
      <c r="AJ1" s="23"/>
      <c r="AK1" s="23"/>
      <c r="AL1" s="23"/>
      <c r="AM1" s="23"/>
      <c r="AN1" s="23"/>
    </row>
    <row r="2">
      <c r="A2" s="23"/>
      <c r="B2" s="98">
        <v>1.0</v>
      </c>
      <c r="C2" s="99">
        <v>2.0</v>
      </c>
      <c r="D2" s="99">
        <v>3.0</v>
      </c>
      <c r="E2" s="99">
        <v>4.0</v>
      </c>
      <c r="F2" s="99">
        <v>5.0</v>
      </c>
      <c r="G2" s="99">
        <v>6.0</v>
      </c>
      <c r="H2" s="99">
        <v>7.0</v>
      </c>
      <c r="I2" s="99">
        <v>8.0</v>
      </c>
      <c r="J2" s="99">
        <v>9.0</v>
      </c>
      <c r="K2" s="99">
        <v>10.0</v>
      </c>
      <c r="L2" s="99">
        <v>11.0</v>
      </c>
      <c r="M2" s="100">
        <v>12.0</v>
      </c>
      <c r="N2" s="23"/>
      <c r="O2" s="101" t="s">
        <v>1477</v>
      </c>
      <c r="P2" s="21" t="s">
        <v>125</v>
      </c>
      <c r="Q2" s="102" t="s">
        <v>1478</v>
      </c>
      <c r="R2" s="103" t="s">
        <v>1479</v>
      </c>
      <c r="S2" s="104" t="s">
        <v>1480</v>
      </c>
      <c r="T2" s="105" t="s">
        <v>1481</v>
      </c>
      <c r="U2" s="106">
        <v>1.0</v>
      </c>
      <c r="V2" s="106">
        <v>2.0</v>
      </c>
      <c r="W2" s="106">
        <v>3.0</v>
      </c>
      <c r="X2" s="106">
        <v>4.0</v>
      </c>
      <c r="Y2" s="106">
        <v>5.0</v>
      </c>
      <c r="Z2" s="106">
        <v>6.0</v>
      </c>
      <c r="AA2" s="106">
        <v>7.0</v>
      </c>
      <c r="AB2" s="106">
        <v>8.0</v>
      </c>
      <c r="AC2" s="106">
        <v>9.0</v>
      </c>
      <c r="AD2" s="106">
        <v>10.0</v>
      </c>
      <c r="AE2" s="106">
        <v>11.0</v>
      </c>
      <c r="AF2" s="106">
        <v>12.0</v>
      </c>
      <c r="AG2" s="106">
        <v>13.0</v>
      </c>
      <c r="AH2" s="106">
        <v>14.0</v>
      </c>
      <c r="AI2" s="106">
        <v>15.0</v>
      </c>
      <c r="AJ2" s="106">
        <v>16.0</v>
      </c>
      <c r="AK2" s="106">
        <v>17.0</v>
      </c>
      <c r="AL2" s="106">
        <v>18.0</v>
      </c>
      <c r="AM2" s="106">
        <v>19.0</v>
      </c>
      <c r="AN2" s="23"/>
    </row>
    <row r="3">
      <c r="A3" s="23"/>
      <c r="B3" s="107">
        <v>13.0</v>
      </c>
      <c r="C3" s="106">
        <v>14.0</v>
      </c>
      <c r="D3" s="106">
        <v>15.0</v>
      </c>
      <c r="E3" s="106">
        <v>16.0</v>
      </c>
      <c r="F3" s="106">
        <v>17.0</v>
      </c>
      <c r="G3" s="106">
        <v>18.0</v>
      </c>
      <c r="H3" s="106">
        <v>19.0</v>
      </c>
      <c r="I3" s="108">
        <v>20.0</v>
      </c>
      <c r="J3" s="108">
        <v>21.0</v>
      </c>
      <c r="K3" s="108">
        <v>22.0</v>
      </c>
      <c r="L3" s="108">
        <v>23.0</v>
      </c>
      <c r="M3" s="109">
        <v>24.0</v>
      </c>
      <c r="N3" s="23"/>
      <c r="O3" s="110" t="s">
        <v>1482</v>
      </c>
      <c r="P3" s="21" t="s">
        <v>125</v>
      </c>
      <c r="Q3" s="102" t="s">
        <v>1478</v>
      </c>
      <c r="R3" s="103" t="s">
        <v>1479</v>
      </c>
      <c r="S3" s="104" t="s">
        <v>1480</v>
      </c>
      <c r="T3" s="105" t="s">
        <v>1481</v>
      </c>
      <c r="U3" s="108">
        <v>20.0</v>
      </c>
      <c r="V3" s="108">
        <v>21.0</v>
      </c>
      <c r="W3" s="108">
        <v>22.0</v>
      </c>
      <c r="X3" s="108">
        <v>23.0</v>
      </c>
      <c r="Y3" s="108">
        <v>24.0</v>
      </c>
      <c r="Z3" s="108">
        <v>25.0</v>
      </c>
      <c r="AA3" s="108">
        <v>26.0</v>
      </c>
      <c r="AB3" s="108">
        <v>27.0</v>
      </c>
      <c r="AC3" s="108">
        <v>28.0</v>
      </c>
      <c r="AD3" s="108">
        <v>29.0</v>
      </c>
      <c r="AE3" s="108">
        <v>30.0</v>
      </c>
      <c r="AF3" s="108">
        <v>31.0</v>
      </c>
      <c r="AG3" s="108">
        <v>32.0</v>
      </c>
      <c r="AH3" s="108">
        <v>33.0</v>
      </c>
      <c r="AI3" s="108">
        <v>34.0</v>
      </c>
      <c r="AJ3" s="108">
        <v>35.0</v>
      </c>
      <c r="AK3" s="108">
        <v>36.0</v>
      </c>
      <c r="AL3" s="108">
        <v>37.0</v>
      </c>
      <c r="AM3" s="108">
        <v>38.0</v>
      </c>
      <c r="AN3" s="23"/>
    </row>
    <row r="4">
      <c r="A4" s="23"/>
      <c r="B4" s="111">
        <v>25.0</v>
      </c>
      <c r="C4" s="108">
        <v>26.0</v>
      </c>
      <c r="D4" s="108">
        <v>27.0</v>
      </c>
      <c r="E4" s="108">
        <v>28.0</v>
      </c>
      <c r="F4" s="108">
        <v>29.0</v>
      </c>
      <c r="G4" s="108">
        <v>30.0</v>
      </c>
      <c r="H4" s="108">
        <v>31.0</v>
      </c>
      <c r="I4" s="108">
        <v>32.0</v>
      </c>
      <c r="J4" s="108">
        <v>33.0</v>
      </c>
      <c r="K4" s="108">
        <v>34.0</v>
      </c>
      <c r="L4" s="108">
        <v>35.0</v>
      </c>
      <c r="M4" s="109">
        <v>36.0</v>
      </c>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1" t="s">
        <v>1483</v>
      </c>
    </row>
    <row r="5">
      <c r="A5" s="23"/>
      <c r="B5" s="111">
        <v>37.0</v>
      </c>
      <c r="C5" s="108">
        <v>38.0</v>
      </c>
      <c r="D5" s="112">
        <v>39.0</v>
      </c>
      <c r="E5" s="112">
        <v>40.0</v>
      </c>
      <c r="F5" s="112">
        <v>41.0</v>
      </c>
      <c r="G5" s="112">
        <v>42.0</v>
      </c>
      <c r="H5" s="112">
        <v>43.0</v>
      </c>
      <c r="I5" s="112">
        <v>44.0</v>
      </c>
      <c r="J5" s="112">
        <v>45.0</v>
      </c>
      <c r="K5" s="112">
        <v>46.0</v>
      </c>
      <c r="L5" s="112">
        <v>47.0</v>
      </c>
      <c r="M5" s="113">
        <v>48.0</v>
      </c>
      <c r="N5" s="23"/>
      <c r="O5" s="114" t="s">
        <v>1484</v>
      </c>
      <c r="P5" s="21" t="s">
        <v>125</v>
      </c>
      <c r="Q5" s="102" t="s">
        <v>1485</v>
      </c>
      <c r="R5" s="103" t="s">
        <v>1486</v>
      </c>
      <c r="S5" s="104" t="s">
        <v>1487</v>
      </c>
      <c r="T5" s="105" t="s">
        <v>1488</v>
      </c>
      <c r="U5" s="112">
        <v>39.0</v>
      </c>
      <c r="V5" s="112">
        <v>40.0</v>
      </c>
      <c r="W5" s="112">
        <v>41.0</v>
      </c>
      <c r="X5" s="112">
        <v>42.0</v>
      </c>
      <c r="Y5" s="112">
        <v>43.0</v>
      </c>
      <c r="Z5" s="112">
        <v>44.0</v>
      </c>
      <c r="AA5" s="112">
        <v>45.0</v>
      </c>
      <c r="AB5" s="112">
        <v>46.0</v>
      </c>
      <c r="AC5" s="112">
        <v>47.0</v>
      </c>
      <c r="AD5" s="112">
        <v>48.0</v>
      </c>
      <c r="AE5" s="112">
        <v>49.0</v>
      </c>
      <c r="AF5" s="112">
        <v>50.0</v>
      </c>
      <c r="AG5" s="112">
        <v>51.0</v>
      </c>
      <c r="AH5" s="112">
        <v>52.0</v>
      </c>
      <c r="AI5" s="112">
        <v>53.0</v>
      </c>
      <c r="AJ5" s="112">
        <v>54.0</v>
      </c>
      <c r="AK5" s="112">
        <v>55.0</v>
      </c>
      <c r="AL5" s="112">
        <v>56.0</v>
      </c>
      <c r="AM5" s="112">
        <v>57.0</v>
      </c>
      <c r="AN5" s="23"/>
    </row>
    <row r="6">
      <c r="A6" s="23"/>
      <c r="B6" s="115">
        <v>49.0</v>
      </c>
      <c r="C6" s="112">
        <v>50.0</v>
      </c>
      <c r="D6" s="112">
        <v>51.0</v>
      </c>
      <c r="E6" s="112">
        <v>52.0</v>
      </c>
      <c r="F6" s="112">
        <v>53.0</v>
      </c>
      <c r="G6" s="112">
        <v>54.0</v>
      </c>
      <c r="H6" s="112">
        <v>55.0</v>
      </c>
      <c r="I6" s="112">
        <v>56.0</v>
      </c>
      <c r="J6" s="112">
        <v>57.0</v>
      </c>
      <c r="K6" s="116">
        <v>58.0</v>
      </c>
      <c r="L6" s="116">
        <v>59.0</v>
      </c>
      <c r="M6" s="117">
        <v>60.0</v>
      </c>
      <c r="N6" s="23"/>
      <c r="O6" s="118" t="s">
        <v>1489</v>
      </c>
      <c r="P6" s="21" t="s">
        <v>125</v>
      </c>
      <c r="Q6" s="102" t="s">
        <v>1485</v>
      </c>
      <c r="R6" s="103" t="s">
        <v>1486</v>
      </c>
      <c r="S6" s="104" t="s">
        <v>1487</v>
      </c>
      <c r="T6" s="105" t="s">
        <v>1488</v>
      </c>
      <c r="U6" s="116">
        <v>58.0</v>
      </c>
      <c r="V6" s="116">
        <v>59.0</v>
      </c>
      <c r="W6" s="116">
        <v>60.0</v>
      </c>
      <c r="X6" s="116">
        <v>61.0</v>
      </c>
      <c r="Y6" s="116">
        <v>62.0</v>
      </c>
      <c r="Z6" s="116">
        <v>63.0</v>
      </c>
      <c r="AA6" s="116">
        <v>64.0</v>
      </c>
      <c r="AB6" s="116">
        <v>65.0</v>
      </c>
      <c r="AC6" s="116">
        <v>66.0</v>
      </c>
      <c r="AD6" s="116">
        <v>67.0</v>
      </c>
      <c r="AE6" s="116">
        <v>68.0</v>
      </c>
      <c r="AF6" s="116">
        <v>69.0</v>
      </c>
      <c r="AG6" s="116">
        <v>70.0</v>
      </c>
      <c r="AH6" s="116">
        <v>71.0</v>
      </c>
      <c r="AI6" s="116">
        <v>72.0</v>
      </c>
      <c r="AJ6" s="116">
        <v>73.0</v>
      </c>
      <c r="AK6" s="116">
        <v>74.0</v>
      </c>
      <c r="AL6" s="116">
        <v>75.0</v>
      </c>
      <c r="AM6" s="116">
        <v>76.0</v>
      </c>
      <c r="AN6" s="23"/>
    </row>
    <row r="7">
      <c r="A7" s="23"/>
      <c r="B7" s="119">
        <v>61.0</v>
      </c>
      <c r="C7" s="116">
        <v>62.0</v>
      </c>
      <c r="D7" s="116">
        <v>63.0</v>
      </c>
      <c r="E7" s="116">
        <v>64.0</v>
      </c>
      <c r="F7" s="116">
        <v>65.0</v>
      </c>
      <c r="G7" s="116">
        <v>66.0</v>
      </c>
      <c r="H7" s="116">
        <v>67.0</v>
      </c>
      <c r="I7" s="116">
        <v>68.0</v>
      </c>
      <c r="J7" s="116">
        <v>69.0</v>
      </c>
      <c r="K7" s="116">
        <v>70.0</v>
      </c>
      <c r="L7" s="116">
        <v>71.0</v>
      </c>
      <c r="M7" s="117">
        <v>72.0</v>
      </c>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row>
    <row r="8">
      <c r="A8" s="23"/>
      <c r="B8" s="119">
        <v>73.0</v>
      </c>
      <c r="C8" s="116">
        <v>74.0</v>
      </c>
      <c r="D8" s="116">
        <v>75.0</v>
      </c>
      <c r="E8" s="116">
        <v>76.0</v>
      </c>
      <c r="F8" s="120">
        <v>77.0</v>
      </c>
      <c r="G8" s="120">
        <v>78.0</v>
      </c>
      <c r="H8" s="120">
        <v>79.0</v>
      </c>
      <c r="I8" s="120">
        <v>80.0</v>
      </c>
      <c r="J8" s="120">
        <v>81.0</v>
      </c>
      <c r="K8" s="120">
        <v>82.0</v>
      </c>
      <c r="L8" s="120">
        <v>83.0</v>
      </c>
      <c r="M8" s="121">
        <v>84.0</v>
      </c>
      <c r="N8" s="23"/>
      <c r="O8" s="21" t="s">
        <v>1490</v>
      </c>
      <c r="P8" s="23"/>
      <c r="Q8" s="23"/>
      <c r="R8" s="23"/>
      <c r="S8" s="23"/>
      <c r="T8" s="23"/>
      <c r="U8" s="23"/>
      <c r="V8" s="23"/>
      <c r="W8" s="23"/>
      <c r="X8" s="23"/>
      <c r="Y8" s="23"/>
      <c r="Z8" s="23"/>
      <c r="AA8" s="23"/>
      <c r="AB8" s="23"/>
      <c r="AC8" s="23"/>
      <c r="AD8" s="23"/>
      <c r="AE8" s="23"/>
      <c r="AF8" s="23"/>
      <c r="AG8" s="23"/>
      <c r="AH8" s="23"/>
      <c r="AI8" s="23"/>
      <c r="AJ8" s="23"/>
      <c r="AK8" s="23"/>
      <c r="AL8" s="23"/>
      <c r="AM8" s="23"/>
      <c r="AN8" s="23"/>
    </row>
    <row r="9">
      <c r="A9" s="23"/>
      <c r="B9" s="122">
        <v>85.0</v>
      </c>
      <c r="C9" s="123">
        <v>86.0</v>
      </c>
      <c r="D9" s="123">
        <v>87.0</v>
      </c>
      <c r="E9" s="123">
        <v>88.0</v>
      </c>
      <c r="F9" s="124">
        <v>89.0</v>
      </c>
      <c r="G9" s="124">
        <v>90.0</v>
      </c>
      <c r="H9" s="125">
        <v>91.0</v>
      </c>
      <c r="I9" s="125">
        <v>92.0</v>
      </c>
      <c r="J9" s="126">
        <v>93.0</v>
      </c>
      <c r="K9" s="126">
        <v>94.0</v>
      </c>
      <c r="L9" s="127">
        <v>95.0</v>
      </c>
      <c r="M9" s="128">
        <v>96.0</v>
      </c>
      <c r="N9" s="23"/>
      <c r="O9" s="23"/>
      <c r="P9" s="21" t="s">
        <v>1491</v>
      </c>
      <c r="Q9" s="23"/>
      <c r="R9" s="23"/>
      <c r="S9" s="23"/>
      <c r="T9" s="23"/>
      <c r="U9" s="23"/>
      <c r="V9" s="23"/>
      <c r="W9" s="23"/>
      <c r="X9" s="23"/>
      <c r="Y9" s="23"/>
      <c r="Z9" s="23"/>
      <c r="AA9" s="23"/>
      <c r="AB9" s="23"/>
      <c r="AC9" s="23"/>
      <c r="AD9" s="23"/>
      <c r="AE9" s="23"/>
      <c r="AF9" s="23"/>
      <c r="AG9" s="23"/>
      <c r="AH9" s="23"/>
      <c r="AI9" s="23"/>
      <c r="AJ9" s="23"/>
      <c r="AK9" s="23"/>
      <c r="AL9" s="23"/>
      <c r="AM9" s="23"/>
      <c r="AN9" s="23"/>
    </row>
    <row r="10">
      <c r="A10" s="23"/>
      <c r="N10" s="23"/>
      <c r="O10" s="23"/>
      <c r="P10" s="21" t="s">
        <v>1492</v>
      </c>
      <c r="Q10" s="23"/>
      <c r="R10" s="23"/>
      <c r="S10" s="23"/>
      <c r="T10" s="23"/>
      <c r="U10" s="23"/>
      <c r="V10" s="23"/>
      <c r="W10" s="23"/>
      <c r="X10" s="23"/>
      <c r="Y10" s="23"/>
      <c r="Z10" s="23"/>
      <c r="AA10" s="23"/>
      <c r="AB10" s="23"/>
      <c r="AC10" s="23"/>
      <c r="AD10" s="23"/>
      <c r="AE10" s="23"/>
      <c r="AF10" s="23"/>
      <c r="AG10" s="23"/>
      <c r="AH10" s="23"/>
      <c r="AI10" s="23"/>
      <c r="AJ10" s="23"/>
      <c r="AK10" s="23"/>
      <c r="AL10" s="23"/>
      <c r="AM10" s="23"/>
      <c r="AN10" s="23"/>
    </row>
    <row r="11">
      <c r="A11" s="21" t="s">
        <v>1493</v>
      </c>
      <c r="M11" s="21"/>
      <c r="O11" s="23"/>
      <c r="P11" s="21" t="s">
        <v>1494</v>
      </c>
      <c r="Q11" s="23"/>
      <c r="R11" s="23"/>
      <c r="S11" s="23"/>
      <c r="T11" s="23"/>
      <c r="U11" s="23"/>
      <c r="V11" s="23"/>
      <c r="W11" s="23"/>
      <c r="X11" s="23"/>
      <c r="Y11" s="23"/>
      <c r="Z11" s="23"/>
      <c r="AA11" s="23"/>
      <c r="AB11" s="23"/>
      <c r="AC11" s="23"/>
      <c r="AD11" s="23"/>
      <c r="AE11" s="23"/>
      <c r="AF11" s="23"/>
      <c r="AG11" s="23"/>
      <c r="AH11" s="23"/>
      <c r="AI11" s="23"/>
      <c r="AJ11" s="23"/>
      <c r="AK11" s="23"/>
      <c r="AL11" s="23"/>
      <c r="AM11" s="23"/>
      <c r="AN11" s="23"/>
    </row>
    <row r="12">
      <c r="A12" s="23"/>
      <c r="B12" s="129">
        <v>1.0</v>
      </c>
      <c r="C12" s="130">
        <v>2.0</v>
      </c>
      <c r="D12" s="130">
        <v>3.0</v>
      </c>
      <c r="E12" s="130">
        <v>4.0</v>
      </c>
      <c r="F12" s="130">
        <v>5.0</v>
      </c>
      <c r="G12" s="130">
        <v>6.0</v>
      </c>
      <c r="H12" s="130">
        <v>7.0</v>
      </c>
      <c r="I12" s="130">
        <v>8.0</v>
      </c>
      <c r="J12" s="130">
        <v>9.0</v>
      </c>
      <c r="K12" s="131">
        <v>10.0</v>
      </c>
      <c r="L12" s="23"/>
      <c r="M12" s="21"/>
      <c r="O12" s="23"/>
      <c r="P12" s="21" t="s">
        <v>1495</v>
      </c>
      <c r="Q12" s="23"/>
      <c r="R12" s="23"/>
      <c r="S12" s="23"/>
      <c r="T12" s="23"/>
      <c r="U12" s="23"/>
      <c r="V12" s="23"/>
      <c r="W12" s="23"/>
      <c r="X12" s="23"/>
      <c r="Y12" s="23"/>
      <c r="Z12" s="23"/>
      <c r="AA12" s="23"/>
      <c r="AB12" s="23"/>
      <c r="AC12" s="23"/>
      <c r="AD12" s="23"/>
      <c r="AE12" s="23"/>
      <c r="AF12" s="23"/>
      <c r="AG12" s="23"/>
      <c r="AH12" s="23"/>
      <c r="AI12" s="23"/>
      <c r="AJ12" s="23"/>
      <c r="AK12" s="23"/>
      <c r="AL12" s="23"/>
      <c r="AM12" s="23"/>
      <c r="AN12" s="23"/>
    </row>
    <row r="13">
      <c r="A13" s="23"/>
      <c r="B13" s="132">
        <v>11.0</v>
      </c>
      <c r="C13" s="106">
        <v>12.0</v>
      </c>
      <c r="D13" s="106">
        <v>13.0</v>
      </c>
      <c r="E13" s="106">
        <v>14.0</v>
      </c>
      <c r="F13" s="106">
        <v>15.0</v>
      </c>
      <c r="G13" s="106">
        <v>16.0</v>
      </c>
      <c r="H13" s="106">
        <v>17.0</v>
      </c>
      <c r="I13" s="106">
        <v>18.0</v>
      </c>
      <c r="J13" s="106">
        <v>19.0</v>
      </c>
      <c r="K13" s="133">
        <v>20.0</v>
      </c>
      <c r="L13" s="23"/>
      <c r="M13" s="21"/>
      <c r="O13" s="23"/>
      <c r="P13" s="21" t="s">
        <v>1496</v>
      </c>
      <c r="Q13" s="23"/>
      <c r="R13" s="23"/>
      <c r="S13" s="23"/>
      <c r="T13" s="23"/>
      <c r="U13" s="23"/>
      <c r="V13" s="23"/>
      <c r="W13" s="23"/>
      <c r="X13" s="23"/>
      <c r="Y13" s="23"/>
      <c r="Z13" s="23"/>
      <c r="AA13" s="23"/>
      <c r="AB13" s="23"/>
      <c r="AC13" s="23"/>
      <c r="AD13" s="23"/>
      <c r="AE13" s="23"/>
      <c r="AF13" s="23"/>
      <c r="AG13" s="23"/>
      <c r="AH13" s="23"/>
      <c r="AI13" s="23"/>
      <c r="AJ13" s="23"/>
      <c r="AK13" s="23"/>
      <c r="AL13" s="23"/>
      <c r="AM13" s="23"/>
      <c r="AN13" s="23"/>
    </row>
    <row r="14">
      <c r="A14" s="23"/>
      <c r="B14" s="134">
        <v>21.0</v>
      </c>
      <c r="C14" s="108">
        <v>22.0</v>
      </c>
      <c r="D14" s="108">
        <v>23.0</v>
      </c>
      <c r="E14" s="108">
        <v>24.0</v>
      </c>
      <c r="F14" s="108">
        <v>25.0</v>
      </c>
      <c r="G14" s="108">
        <v>26.0</v>
      </c>
      <c r="H14" s="108">
        <v>27.0</v>
      </c>
      <c r="I14" s="108">
        <v>28.0</v>
      </c>
      <c r="J14" s="108">
        <v>29.0</v>
      </c>
      <c r="K14" s="133">
        <v>30.0</v>
      </c>
      <c r="L14" s="23"/>
      <c r="M14" s="21"/>
      <c r="O14" s="23"/>
      <c r="P14" s="21" t="s">
        <v>1497</v>
      </c>
      <c r="Q14" s="23"/>
      <c r="R14" s="23"/>
      <c r="S14" s="23"/>
      <c r="T14" s="23"/>
      <c r="U14" s="23"/>
      <c r="V14" s="23"/>
      <c r="W14" s="23"/>
      <c r="X14" s="23"/>
      <c r="Y14" s="23"/>
      <c r="Z14" s="23"/>
      <c r="AA14" s="23"/>
      <c r="AB14" s="23"/>
      <c r="AC14" s="23"/>
      <c r="AD14" s="23"/>
      <c r="AE14" s="23"/>
      <c r="AF14" s="23"/>
      <c r="AG14" s="23"/>
      <c r="AH14" s="23"/>
      <c r="AI14" s="23"/>
      <c r="AJ14" s="23"/>
      <c r="AK14" s="23"/>
      <c r="AL14" s="23"/>
      <c r="AM14" s="23"/>
      <c r="AN14" s="23"/>
    </row>
    <row r="15">
      <c r="A15" s="23"/>
      <c r="B15" s="134">
        <v>31.0</v>
      </c>
      <c r="C15" s="108">
        <v>32.0</v>
      </c>
      <c r="D15" s="108">
        <v>33.0</v>
      </c>
      <c r="E15" s="108">
        <v>34.0</v>
      </c>
      <c r="F15" s="108">
        <v>35.0</v>
      </c>
      <c r="G15" s="108">
        <v>36.0</v>
      </c>
      <c r="H15" s="108">
        <v>37.0</v>
      </c>
      <c r="I15" s="108">
        <v>38.0</v>
      </c>
      <c r="J15" s="112">
        <v>39.0</v>
      </c>
      <c r="K15" s="135">
        <v>40.0</v>
      </c>
      <c r="L15" s="23"/>
      <c r="M15" s="21"/>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row>
    <row r="16">
      <c r="A16" s="23"/>
      <c r="B16" s="136">
        <v>41.0</v>
      </c>
      <c r="C16" s="112">
        <v>42.0</v>
      </c>
      <c r="D16" s="112">
        <v>43.0</v>
      </c>
      <c r="E16" s="112">
        <v>44.0</v>
      </c>
      <c r="F16" s="112">
        <v>45.0</v>
      </c>
      <c r="G16" s="112">
        <v>46.0</v>
      </c>
      <c r="H16" s="112">
        <v>47.0</v>
      </c>
      <c r="I16" s="112">
        <v>48.0</v>
      </c>
      <c r="J16" s="112">
        <v>49.0</v>
      </c>
      <c r="K16" s="135">
        <v>50.0</v>
      </c>
      <c r="L16" s="23"/>
      <c r="M16" s="21"/>
      <c r="O16" s="21" t="s">
        <v>1498</v>
      </c>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row>
    <row r="17">
      <c r="A17" s="23"/>
      <c r="B17" s="136">
        <v>51.0</v>
      </c>
      <c r="C17" s="112">
        <v>52.0</v>
      </c>
      <c r="D17" s="112">
        <v>53.0</v>
      </c>
      <c r="E17" s="112">
        <v>54.0</v>
      </c>
      <c r="F17" s="112">
        <v>55.0</v>
      </c>
      <c r="G17" s="112">
        <v>56.0</v>
      </c>
      <c r="H17" s="112">
        <v>57.0</v>
      </c>
      <c r="I17" s="116">
        <v>58.0</v>
      </c>
      <c r="J17" s="116">
        <v>59.0</v>
      </c>
      <c r="K17" s="137">
        <v>60.0</v>
      </c>
      <c r="O17" s="23"/>
      <c r="P17" s="21" t="s">
        <v>1499</v>
      </c>
      <c r="Q17" s="23"/>
      <c r="R17" s="23"/>
      <c r="S17" s="23"/>
      <c r="T17" s="23"/>
      <c r="U17" s="23"/>
      <c r="V17" s="23"/>
      <c r="W17" s="23"/>
      <c r="X17" s="23"/>
      <c r="Y17" s="23"/>
      <c r="Z17" s="23"/>
      <c r="AA17" s="23"/>
      <c r="AB17" s="23"/>
      <c r="AC17" s="23"/>
      <c r="AD17" s="23"/>
      <c r="AE17" s="23"/>
      <c r="AF17" s="23"/>
      <c r="AG17" s="23"/>
      <c r="AH17" s="23"/>
      <c r="AI17" s="23"/>
      <c r="AJ17" s="23"/>
      <c r="AK17" s="23"/>
      <c r="AL17" s="23"/>
      <c r="AM17" s="23"/>
      <c r="AN17" s="23"/>
    </row>
    <row r="18">
      <c r="A18" s="23"/>
      <c r="B18" s="138">
        <v>61.0</v>
      </c>
      <c r="C18" s="116">
        <v>62.0</v>
      </c>
      <c r="D18" s="116">
        <v>63.0</v>
      </c>
      <c r="E18" s="116">
        <v>64.0</v>
      </c>
      <c r="F18" s="116">
        <v>65.0</v>
      </c>
      <c r="G18" s="116">
        <v>66.0</v>
      </c>
      <c r="H18" s="116">
        <v>67.0</v>
      </c>
      <c r="I18" s="116">
        <v>68.0</v>
      </c>
      <c r="J18" s="116">
        <v>69.0</v>
      </c>
      <c r="K18" s="137">
        <v>70.0</v>
      </c>
      <c r="O18" s="23"/>
      <c r="P18" s="21" t="s">
        <v>1500</v>
      </c>
      <c r="Q18" s="23"/>
      <c r="R18" s="23"/>
      <c r="S18" s="23"/>
      <c r="T18" s="23"/>
      <c r="U18" s="23"/>
      <c r="V18" s="23"/>
      <c r="W18" s="23"/>
      <c r="X18" s="23"/>
      <c r="Y18" s="23"/>
      <c r="Z18" s="23"/>
      <c r="AA18" s="23"/>
      <c r="AB18" s="23"/>
      <c r="AC18" s="23"/>
      <c r="AD18" s="23"/>
      <c r="AE18" s="23"/>
      <c r="AF18" s="23"/>
      <c r="AG18" s="23"/>
      <c r="AH18" s="23"/>
      <c r="AI18" s="23"/>
      <c r="AJ18" s="23"/>
      <c r="AK18" s="23"/>
      <c r="AL18" s="23"/>
      <c r="AM18" s="23"/>
      <c r="AN18" s="23"/>
    </row>
    <row r="19">
      <c r="A19" s="23"/>
      <c r="B19" s="138">
        <v>71.0</v>
      </c>
      <c r="C19" s="116">
        <v>72.0</v>
      </c>
      <c r="D19" s="116">
        <v>73.0</v>
      </c>
      <c r="E19" s="116">
        <v>74.0</v>
      </c>
      <c r="F19" s="116">
        <v>75.0</v>
      </c>
      <c r="G19" s="116">
        <v>76.0</v>
      </c>
      <c r="H19" s="120">
        <v>77.0</v>
      </c>
      <c r="I19" s="120">
        <v>78.0</v>
      </c>
      <c r="J19" s="120">
        <v>79.0</v>
      </c>
      <c r="K19" s="139">
        <v>80.0</v>
      </c>
      <c r="O19" s="23"/>
      <c r="P19" s="21" t="s">
        <v>1501</v>
      </c>
      <c r="Q19" s="23"/>
      <c r="R19" s="23"/>
      <c r="S19" s="23"/>
      <c r="T19" s="23"/>
      <c r="U19" s="23"/>
      <c r="V19" s="23"/>
      <c r="W19" s="23"/>
      <c r="X19" s="23"/>
      <c r="Y19" s="23"/>
      <c r="Z19" s="23"/>
      <c r="AA19" s="23"/>
      <c r="AB19" s="23"/>
      <c r="AC19" s="23"/>
      <c r="AD19" s="23"/>
      <c r="AE19" s="23"/>
      <c r="AF19" s="23"/>
      <c r="AG19" s="23"/>
      <c r="AH19" s="23"/>
      <c r="AI19" s="23"/>
      <c r="AJ19" s="23"/>
      <c r="AK19" s="23"/>
      <c r="AL19" s="23"/>
      <c r="AM19" s="23"/>
      <c r="AN19" s="23"/>
    </row>
    <row r="20">
      <c r="A20" s="23"/>
      <c r="B20" s="140">
        <v>81.0</v>
      </c>
      <c r="C20" s="120">
        <v>82.0</v>
      </c>
      <c r="D20" s="120">
        <v>83.0</v>
      </c>
      <c r="E20" s="120">
        <v>84.0</v>
      </c>
      <c r="F20" s="120">
        <v>85.0</v>
      </c>
      <c r="G20" s="120">
        <v>86.0</v>
      </c>
      <c r="H20" s="123">
        <v>87.0</v>
      </c>
      <c r="I20" s="123">
        <v>88.0</v>
      </c>
      <c r="J20" s="141">
        <v>89.0</v>
      </c>
      <c r="K20" s="142">
        <v>90.0</v>
      </c>
      <c r="O20" s="23"/>
      <c r="P20" s="21" t="s">
        <v>1502</v>
      </c>
      <c r="Q20" s="23"/>
      <c r="R20" s="23"/>
      <c r="S20" s="23"/>
      <c r="T20" s="23"/>
      <c r="U20" s="23"/>
      <c r="V20" s="23"/>
      <c r="W20" s="23"/>
      <c r="X20" s="23"/>
      <c r="Y20" s="23"/>
      <c r="Z20" s="23"/>
      <c r="AA20" s="23"/>
      <c r="AB20" s="23"/>
      <c r="AC20" s="23"/>
      <c r="AD20" s="23"/>
      <c r="AE20" s="23"/>
      <c r="AF20" s="23"/>
      <c r="AG20" s="23"/>
      <c r="AH20" s="23"/>
      <c r="AI20" s="23"/>
      <c r="AJ20" s="23"/>
      <c r="AK20" s="23"/>
      <c r="AL20" s="23"/>
      <c r="AM20" s="23"/>
      <c r="AN20" s="23"/>
    </row>
    <row r="21">
      <c r="A21" s="23"/>
      <c r="B21" s="143">
        <v>91.0</v>
      </c>
      <c r="C21" s="144">
        <v>92.0</v>
      </c>
      <c r="D21" s="144">
        <v>93.0</v>
      </c>
      <c r="E21" s="144">
        <v>94.0</v>
      </c>
      <c r="F21" s="144">
        <v>95.0</v>
      </c>
      <c r="G21" s="145">
        <v>96.0</v>
      </c>
      <c r="H21" s="146">
        <v>97.0</v>
      </c>
      <c r="I21" s="146">
        <v>98.0</v>
      </c>
      <c r="J21" s="146">
        <v>99.0</v>
      </c>
      <c r="K21" s="147" t="s">
        <v>1503</v>
      </c>
      <c r="N21" s="23"/>
      <c r="O21" s="23"/>
      <c r="P21" s="21" t="s">
        <v>1504</v>
      </c>
      <c r="Q21" s="23"/>
      <c r="R21" s="23"/>
      <c r="S21" s="23"/>
      <c r="T21" s="23"/>
      <c r="U21" s="23"/>
      <c r="V21" s="23"/>
      <c r="W21" s="23"/>
      <c r="X21" s="23"/>
      <c r="Y21" s="23"/>
      <c r="Z21" s="23"/>
      <c r="AA21" s="23"/>
      <c r="AB21" s="23"/>
      <c r="AC21" s="23"/>
      <c r="AD21" s="23"/>
      <c r="AE21" s="23"/>
      <c r="AF21" s="23"/>
      <c r="AG21" s="23"/>
      <c r="AH21" s="23"/>
      <c r="AI21" s="23"/>
      <c r="AJ21" s="23"/>
      <c r="AK21" s="23"/>
      <c r="AL21" s="23"/>
      <c r="AM21" s="23"/>
      <c r="AN21" s="23"/>
    </row>
    <row r="22">
      <c r="A22" s="23"/>
      <c r="N22" s="23"/>
      <c r="O22" s="23"/>
      <c r="P22" s="21" t="s">
        <v>1505</v>
      </c>
      <c r="Q22" s="23"/>
      <c r="R22" s="23"/>
      <c r="S22" s="23"/>
      <c r="T22" s="23"/>
      <c r="U22" s="23"/>
      <c r="V22" s="23"/>
      <c r="W22" s="23"/>
      <c r="X22" s="23"/>
      <c r="Y22" s="23"/>
      <c r="Z22" s="23"/>
      <c r="AA22" s="23"/>
      <c r="AB22" s="23"/>
      <c r="AC22" s="23"/>
      <c r="AD22" s="23"/>
      <c r="AE22" s="23"/>
      <c r="AF22" s="23"/>
      <c r="AG22" s="23"/>
      <c r="AH22" s="23"/>
      <c r="AI22" s="23"/>
      <c r="AJ22" s="23"/>
      <c r="AK22" s="23"/>
      <c r="AL22" s="23"/>
      <c r="AM22" s="23"/>
      <c r="AN22" s="23"/>
    </row>
    <row r="23">
      <c r="A23" s="23"/>
      <c r="B23" s="21" t="s">
        <v>1506</v>
      </c>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row>
    <row r="24">
      <c r="B24" s="103" t="s">
        <v>1507</v>
      </c>
    </row>
    <row r="25">
      <c r="B25" s="104" t="s">
        <v>1508</v>
      </c>
    </row>
    <row r="26">
      <c r="B26" s="105" t="s">
        <v>1509</v>
      </c>
    </row>
    <row r="27">
      <c r="B27" s="102" t="s">
        <v>126</v>
      </c>
    </row>
    <row r="28">
      <c r="B28" s="148" t="s">
        <v>1510</v>
      </c>
    </row>
  </sheetData>
  <mergeCells count="26">
    <mergeCell ref="B1:D1"/>
    <mergeCell ref="E1:G1"/>
    <mergeCell ref="H1:J1"/>
    <mergeCell ref="K1:M1"/>
    <mergeCell ref="E10:G10"/>
    <mergeCell ref="H10:J10"/>
    <mergeCell ref="K10:M10"/>
    <mergeCell ref="B10:D10"/>
    <mergeCell ref="B11:D11"/>
    <mergeCell ref="E11:G11"/>
    <mergeCell ref="H11:J11"/>
    <mergeCell ref="K11:L11"/>
    <mergeCell ref="M11:N11"/>
    <mergeCell ref="M12:N12"/>
    <mergeCell ref="B24:G24"/>
    <mergeCell ref="B25:G25"/>
    <mergeCell ref="B26:G26"/>
    <mergeCell ref="B27:G27"/>
    <mergeCell ref="B28:G28"/>
    <mergeCell ref="M13:N13"/>
    <mergeCell ref="M14:N14"/>
    <mergeCell ref="M15:N15"/>
    <mergeCell ref="M16:N16"/>
    <mergeCell ref="B22:D22"/>
    <mergeCell ref="E22:G22"/>
    <mergeCell ref="B23:G2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3" width="2.88"/>
  </cols>
  <sheetData>
    <row r="1">
      <c r="A1" s="1" t="s">
        <v>1511</v>
      </c>
      <c r="N1" s="1" t="s">
        <v>1512</v>
      </c>
      <c r="Q1" s="1" t="s">
        <v>1513</v>
      </c>
    </row>
    <row r="3">
      <c r="B3" s="129"/>
      <c r="C3" s="130"/>
      <c r="D3" s="130"/>
      <c r="E3" s="130"/>
      <c r="F3" s="130"/>
      <c r="G3" s="130"/>
      <c r="H3" s="130"/>
      <c r="I3" s="130"/>
      <c r="J3" s="130"/>
      <c r="K3" s="131"/>
      <c r="L3" s="149"/>
      <c r="M3" s="22"/>
      <c r="N3" s="1" t="s">
        <v>1514</v>
      </c>
      <c r="Q3" s="150" t="s">
        <v>1515</v>
      </c>
      <c r="W3" s="150" t="s">
        <v>1516</v>
      </c>
    </row>
    <row r="4">
      <c r="B4" s="132"/>
      <c r="C4" s="106"/>
      <c r="D4" s="106"/>
      <c r="E4" s="106"/>
      <c r="F4" s="106"/>
      <c r="G4" s="106"/>
      <c r="H4" s="106"/>
      <c r="I4" s="106"/>
      <c r="J4" s="106"/>
      <c r="K4" s="133"/>
      <c r="L4" s="149"/>
      <c r="M4" s="22"/>
    </row>
    <row r="5">
      <c r="B5" s="151" t="s">
        <v>1517</v>
      </c>
      <c r="K5" s="152"/>
      <c r="L5" s="149"/>
      <c r="M5" s="22"/>
      <c r="N5" s="1" t="s">
        <v>1518</v>
      </c>
    </row>
    <row r="6">
      <c r="B6" s="134"/>
      <c r="C6" s="108"/>
      <c r="D6" s="108"/>
      <c r="E6" s="108"/>
      <c r="F6" s="108"/>
      <c r="G6" s="108"/>
      <c r="H6" s="108"/>
      <c r="I6" s="108"/>
      <c r="J6" s="112"/>
      <c r="K6" s="135"/>
      <c r="L6" s="149"/>
      <c r="M6" s="22"/>
    </row>
    <row r="7">
      <c r="B7" s="153" t="s">
        <v>1519</v>
      </c>
      <c r="K7" s="152"/>
      <c r="L7" s="149"/>
      <c r="M7" s="22"/>
      <c r="N7" s="1" t="s">
        <v>1520</v>
      </c>
    </row>
    <row r="8">
      <c r="B8" s="136"/>
      <c r="C8" s="112"/>
      <c r="D8" s="112"/>
      <c r="E8" s="112"/>
      <c r="F8" s="112"/>
      <c r="G8" s="112"/>
      <c r="H8" s="112"/>
      <c r="I8" s="116"/>
      <c r="J8" s="116"/>
      <c r="K8" s="137"/>
      <c r="L8" s="154"/>
      <c r="M8" s="155"/>
    </row>
    <row r="9">
      <c r="B9" s="138" t="s">
        <v>1521</v>
      </c>
      <c r="K9" s="152"/>
      <c r="L9" s="149"/>
      <c r="M9" s="22"/>
      <c r="N9" s="1" t="s">
        <v>1522</v>
      </c>
    </row>
    <row r="10">
      <c r="B10" s="138"/>
      <c r="C10" s="116"/>
      <c r="D10" s="116"/>
      <c r="E10" s="116"/>
      <c r="F10" s="116"/>
      <c r="G10" s="116"/>
      <c r="H10" s="120"/>
      <c r="I10" s="120"/>
      <c r="J10" s="120"/>
      <c r="K10" s="139"/>
      <c r="L10" s="149"/>
      <c r="M10" s="22"/>
    </row>
    <row r="11">
      <c r="B11" s="140"/>
      <c r="C11" s="120"/>
      <c r="D11" s="120"/>
      <c r="E11" s="120"/>
      <c r="F11" s="120"/>
      <c r="G11" s="120"/>
      <c r="H11" s="123"/>
      <c r="I11" s="123"/>
      <c r="J11" s="141"/>
      <c r="K11" s="142"/>
    </row>
    <row r="12">
      <c r="B12" s="143"/>
      <c r="C12" s="144"/>
      <c r="D12" s="144"/>
      <c r="E12" s="144"/>
      <c r="F12" s="144"/>
      <c r="G12" s="145"/>
      <c r="H12" s="156"/>
      <c r="I12" s="156"/>
      <c r="J12" s="156"/>
      <c r="K12" s="157"/>
    </row>
    <row r="13">
      <c r="T13" s="74" t="s">
        <v>1523</v>
      </c>
    </row>
    <row r="14">
      <c r="A14" s="156"/>
      <c r="B14" s="156"/>
      <c r="C14" s="156"/>
      <c r="D14" s="156"/>
      <c r="E14" s="156"/>
      <c r="F14" s="156"/>
      <c r="G14" s="156"/>
      <c r="H14" s="156"/>
      <c r="I14" s="156"/>
      <c r="J14" s="156"/>
      <c r="K14" s="156"/>
      <c r="L14" s="156"/>
      <c r="M14" s="156"/>
      <c r="N14" s="156"/>
      <c r="O14" s="156"/>
      <c r="P14" s="156"/>
      <c r="Q14" s="156"/>
      <c r="R14" s="156"/>
      <c r="S14" s="156"/>
      <c r="T14" s="156"/>
      <c r="U14" s="156"/>
      <c r="V14" s="156"/>
      <c r="W14" s="156"/>
      <c r="X14" s="156"/>
      <c r="Y14" s="156"/>
      <c r="Z14" s="156"/>
      <c r="AA14" s="156"/>
    </row>
    <row r="15">
      <c r="A15" s="1" t="s">
        <v>1511</v>
      </c>
      <c r="N15" s="1" t="s">
        <v>1512</v>
      </c>
      <c r="Q15" s="1" t="s">
        <v>1513</v>
      </c>
    </row>
    <row r="17">
      <c r="B17" s="129"/>
      <c r="C17" s="130"/>
      <c r="D17" s="130"/>
      <c r="E17" s="130"/>
      <c r="F17" s="130"/>
      <c r="G17" s="130"/>
      <c r="H17" s="130"/>
      <c r="I17" s="130"/>
      <c r="J17" s="130"/>
      <c r="K17" s="131"/>
      <c r="L17" s="149"/>
      <c r="M17" s="22"/>
      <c r="N17" s="1" t="s">
        <v>1514</v>
      </c>
      <c r="Q17" s="150" t="s">
        <v>1515</v>
      </c>
      <c r="W17" s="150" t="s">
        <v>1516</v>
      </c>
    </row>
    <row r="18">
      <c r="B18" s="132"/>
      <c r="C18" s="106"/>
      <c r="D18" s="106"/>
      <c r="E18" s="106"/>
      <c r="F18" s="106"/>
      <c r="G18" s="106"/>
      <c r="H18" s="106"/>
      <c r="I18" s="106"/>
      <c r="J18" s="106"/>
      <c r="K18" s="133"/>
      <c r="L18" s="149"/>
      <c r="M18" s="22"/>
    </row>
    <row r="19">
      <c r="B19" s="151" t="s">
        <v>1517</v>
      </c>
      <c r="K19" s="152"/>
      <c r="L19" s="149"/>
      <c r="M19" s="22"/>
      <c r="N19" s="1" t="s">
        <v>1524</v>
      </c>
    </row>
    <row r="20">
      <c r="B20" s="134"/>
      <c r="C20" s="108"/>
      <c r="D20" s="108"/>
      <c r="E20" s="108"/>
      <c r="F20" s="108"/>
      <c r="G20" s="108"/>
      <c r="H20" s="108"/>
      <c r="I20" s="108"/>
      <c r="J20" s="112"/>
      <c r="K20" s="135"/>
      <c r="L20" s="149"/>
      <c r="M20" s="22"/>
    </row>
    <row r="21">
      <c r="B21" s="153" t="s">
        <v>1519</v>
      </c>
      <c r="K21" s="152"/>
      <c r="L21" s="149"/>
      <c r="M21" s="22"/>
      <c r="N21" s="1" t="s">
        <v>1520</v>
      </c>
    </row>
    <row r="22">
      <c r="B22" s="136"/>
      <c r="C22" s="112"/>
      <c r="D22" s="112"/>
      <c r="E22" s="112"/>
      <c r="F22" s="112"/>
      <c r="G22" s="112"/>
      <c r="H22" s="112"/>
      <c r="I22" s="116"/>
      <c r="J22" s="116"/>
      <c r="K22" s="137"/>
      <c r="L22" s="154"/>
      <c r="M22" s="155"/>
    </row>
    <row r="23">
      <c r="B23" s="138" t="s">
        <v>1521</v>
      </c>
      <c r="K23" s="152"/>
      <c r="L23" s="149"/>
      <c r="M23" s="22"/>
      <c r="N23" s="1" t="s">
        <v>1522</v>
      </c>
    </row>
    <row r="24">
      <c r="B24" s="138"/>
      <c r="C24" s="116"/>
      <c r="D24" s="116"/>
      <c r="E24" s="116"/>
      <c r="F24" s="116"/>
      <c r="G24" s="116"/>
      <c r="H24" s="120"/>
      <c r="I24" s="120"/>
      <c r="J24" s="120"/>
      <c r="K24" s="139"/>
      <c r="L24" s="149"/>
      <c r="M24" s="22"/>
    </row>
    <row r="25">
      <c r="B25" s="140"/>
      <c r="C25" s="120"/>
      <c r="D25" s="120"/>
      <c r="E25" s="120"/>
      <c r="F25" s="120"/>
      <c r="G25" s="120"/>
      <c r="H25" s="123"/>
      <c r="I25" s="123"/>
      <c r="J25" s="141"/>
      <c r="K25" s="142"/>
    </row>
    <row r="26">
      <c r="B26" s="143"/>
      <c r="C26" s="144"/>
      <c r="D26" s="144"/>
      <c r="E26" s="144"/>
      <c r="F26" s="144"/>
      <c r="G26" s="145"/>
      <c r="H26" s="156"/>
      <c r="I26" s="156"/>
      <c r="J26" s="156"/>
      <c r="K26" s="157"/>
    </row>
    <row r="27">
      <c r="T27" s="74" t="s">
        <v>1523</v>
      </c>
    </row>
    <row r="28">
      <c r="A28" s="156"/>
      <c r="B28" s="156"/>
      <c r="C28" s="156"/>
      <c r="D28" s="156"/>
      <c r="E28" s="156"/>
      <c r="F28" s="156"/>
      <c r="G28" s="156"/>
      <c r="H28" s="156"/>
      <c r="I28" s="156"/>
      <c r="J28" s="156"/>
      <c r="K28" s="156"/>
      <c r="L28" s="156"/>
      <c r="M28" s="156"/>
      <c r="N28" s="156"/>
      <c r="O28" s="156"/>
      <c r="P28" s="156"/>
      <c r="Q28" s="156"/>
      <c r="R28" s="156"/>
      <c r="S28" s="156"/>
      <c r="T28" s="156"/>
      <c r="U28" s="156"/>
      <c r="V28" s="156"/>
      <c r="W28" s="156"/>
      <c r="X28" s="156"/>
      <c r="Y28" s="156"/>
      <c r="Z28" s="156"/>
      <c r="AA28" s="156"/>
    </row>
    <row r="29">
      <c r="A29" s="1" t="s">
        <v>1511</v>
      </c>
      <c r="N29" s="1" t="s">
        <v>1512</v>
      </c>
      <c r="Q29" s="1" t="s">
        <v>1513</v>
      </c>
    </row>
    <row r="31">
      <c r="B31" s="129"/>
      <c r="C31" s="130"/>
      <c r="D31" s="130"/>
      <c r="E31" s="130"/>
      <c r="F31" s="130"/>
      <c r="G31" s="130"/>
      <c r="H31" s="130"/>
      <c r="I31" s="130"/>
      <c r="J31" s="130"/>
      <c r="K31" s="131"/>
      <c r="L31" s="149"/>
      <c r="M31" s="22"/>
      <c r="N31" s="1" t="s">
        <v>1514</v>
      </c>
      <c r="Q31" s="150" t="s">
        <v>1515</v>
      </c>
      <c r="W31" s="150" t="s">
        <v>1516</v>
      </c>
    </row>
    <row r="32">
      <c r="B32" s="132"/>
      <c r="C32" s="106"/>
      <c r="D32" s="106"/>
      <c r="E32" s="106"/>
      <c r="F32" s="106"/>
      <c r="G32" s="106"/>
      <c r="H32" s="106"/>
      <c r="I32" s="106"/>
      <c r="J32" s="106"/>
      <c r="K32" s="133"/>
      <c r="L32" s="149"/>
      <c r="M32" s="22"/>
    </row>
    <row r="33">
      <c r="B33" s="151" t="s">
        <v>1517</v>
      </c>
      <c r="K33" s="152"/>
      <c r="L33" s="149"/>
      <c r="M33" s="22"/>
      <c r="N33" s="1" t="s">
        <v>1524</v>
      </c>
    </row>
    <row r="34">
      <c r="B34" s="134"/>
      <c r="C34" s="108"/>
      <c r="D34" s="108"/>
      <c r="E34" s="108"/>
      <c r="F34" s="108"/>
      <c r="G34" s="108"/>
      <c r="H34" s="108"/>
      <c r="I34" s="108"/>
      <c r="J34" s="112"/>
      <c r="K34" s="135"/>
      <c r="L34" s="149"/>
      <c r="M34" s="22"/>
    </row>
    <row r="35">
      <c r="B35" s="153" t="s">
        <v>1519</v>
      </c>
      <c r="K35" s="152"/>
      <c r="L35" s="149"/>
      <c r="M35" s="22"/>
      <c r="N35" s="1" t="s">
        <v>1520</v>
      </c>
    </row>
    <row r="36">
      <c r="B36" s="136"/>
      <c r="C36" s="112"/>
      <c r="D36" s="112"/>
      <c r="E36" s="112"/>
      <c r="F36" s="112"/>
      <c r="G36" s="112"/>
      <c r="H36" s="112"/>
      <c r="I36" s="116"/>
      <c r="J36" s="116"/>
      <c r="K36" s="137"/>
      <c r="L36" s="154"/>
      <c r="M36" s="155"/>
    </row>
    <row r="37">
      <c r="B37" s="138" t="s">
        <v>1521</v>
      </c>
      <c r="K37" s="152"/>
      <c r="L37" s="149"/>
      <c r="M37" s="22"/>
      <c r="N37" s="1" t="s">
        <v>1522</v>
      </c>
    </row>
    <row r="38">
      <c r="B38" s="138"/>
      <c r="C38" s="116"/>
      <c r="D38" s="116"/>
      <c r="E38" s="116"/>
      <c r="F38" s="116"/>
      <c r="G38" s="116"/>
      <c r="H38" s="120"/>
      <c r="I38" s="120"/>
      <c r="J38" s="120"/>
      <c r="K38" s="139"/>
      <c r="L38" s="149"/>
      <c r="M38" s="22"/>
    </row>
    <row r="39">
      <c r="B39" s="140"/>
      <c r="C39" s="120"/>
      <c r="D39" s="120"/>
      <c r="E39" s="120"/>
      <c r="F39" s="120"/>
      <c r="G39" s="120"/>
      <c r="H39" s="123"/>
      <c r="I39" s="123"/>
      <c r="J39" s="141"/>
      <c r="K39" s="142"/>
    </row>
    <row r="40">
      <c r="B40" s="143"/>
      <c r="C40" s="144"/>
      <c r="D40" s="144"/>
      <c r="E40" s="144"/>
      <c r="F40" s="144"/>
      <c r="G40" s="145"/>
      <c r="H40" s="156"/>
      <c r="I40" s="156"/>
      <c r="J40" s="156"/>
      <c r="K40" s="157"/>
    </row>
    <row r="41">
      <c r="T41" s="74" t="s">
        <v>1523</v>
      </c>
    </row>
    <row r="42">
      <c r="A42" s="156"/>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6"/>
      <c r="Z42" s="156"/>
      <c r="AA42" s="156"/>
    </row>
  </sheetData>
  <mergeCells count="18">
    <mergeCell ref="B9:K9"/>
    <mergeCell ref="B19:K19"/>
    <mergeCell ref="B21:K21"/>
    <mergeCell ref="B23:K23"/>
    <mergeCell ref="B33:K33"/>
    <mergeCell ref="B35:K35"/>
    <mergeCell ref="B37:K37"/>
    <mergeCell ref="Q17:U26"/>
    <mergeCell ref="Q31:U40"/>
    <mergeCell ref="W31:AA40"/>
    <mergeCell ref="T41:X41"/>
    <mergeCell ref="Q3:U12"/>
    <mergeCell ref="W3:AA12"/>
    <mergeCell ref="B5:K5"/>
    <mergeCell ref="B7:K7"/>
    <mergeCell ref="T13:X13"/>
    <mergeCell ref="W17:AA26"/>
    <mergeCell ref="T27:X27"/>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271</v>
      </c>
    </row>
    <row r="3">
      <c r="A3" s="21" t="s">
        <v>272</v>
      </c>
      <c r="B3" s="22">
        <v>4.6</v>
      </c>
      <c r="C3" s="22">
        <f t="shared" ref="C3:C9" si="1">B3*24*1.1</f>
        <v>121.44</v>
      </c>
    </row>
    <row r="4">
      <c r="A4" s="21" t="s">
        <v>330</v>
      </c>
      <c r="B4" s="22">
        <v>10.0</v>
      </c>
      <c r="C4" s="22">
        <f t="shared" si="1"/>
        <v>264</v>
      </c>
    </row>
    <row r="5">
      <c r="A5" s="21" t="s">
        <v>331</v>
      </c>
      <c r="B5" s="22">
        <v>1.0</v>
      </c>
      <c r="C5" s="22">
        <f t="shared" si="1"/>
        <v>26.4</v>
      </c>
    </row>
    <row r="6">
      <c r="A6" s="21" t="s">
        <v>332</v>
      </c>
      <c r="B6" s="22">
        <v>1.0</v>
      </c>
      <c r="C6" s="22">
        <f t="shared" si="1"/>
        <v>26.4</v>
      </c>
    </row>
    <row r="7">
      <c r="A7" s="21" t="s">
        <v>333</v>
      </c>
      <c r="B7" s="22">
        <v>1.0</v>
      </c>
      <c r="C7" s="22">
        <f t="shared" si="1"/>
        <v>26.4</v>
      </c>
    </row>
    <row r="8">
      <c r="A8" s="21" t="s">
        <v>334</v>
      </c>
      <c r="B8" s="22">
        <v>1.0</v>
      </c>
      <c r="C8" s="22">
        <f t="shared" si="1"/>
        <v>26.4</v>
      </c>
    </row>
    <row r="9">
      <c r="A9" s="21" t="s">
        <v>335</v>
      </c>
      <c r="B9" s="22">
        <v>0.4</v>
      </c>
      <c r="C9" s="22">
        <f t="shared" si="1"/>
        <v>10.56</v>
      </c>
    </row>
    <row r="10">
      <c r="A10" s="21" t="s">
        <v>280</v>
      </c>
      <c r="B10" s="22">
        <v>1.0</v>
      </c>
      <c r="C10" s="23"/>
    </row>
    <row r="12">
      <c r="A12" s="8" t="s">
        <v>1525</v>
      </c>
    </row>
    <row r="13">
      <c r="A13" s="8" t="s">
        <v>1526</v>
      </c>
    </row>
    <row r="15">
      <c r="A15" s="19" t="s">
        <v>282</v>
      </c>
    </row>
    <row r="16">
      <c r="A16" s="8"/>
    </row>
    <row r="17">
      <c r="A17" s="8" t="s">
        <v>1527</v>
      </c>
    </row>
    <row r="18">
      <c r="A18" s="8" t="s">
        <v>284</v>
      </c>
    </row>
    <row r="19">
      <c r="A19" s="8" t="s">
        <v>285</v>
      </c>
    </row>
    <row r="20">
      <c r="A20" s="8" t="s">
        <v>1528</v>
      </c>
    </row>
    <row r="21">
      <c r="A21" s="8" t="s">
        <v>1529</v>
      </c>
    </row>
    <row r="22">
      <c r="A22" s="8" t="s">
        <v>1530</v>
      </c>
    </row>
    <row r="23">
      <c r="A23" s="8" t="s">
        <v>1531</v>
      </c>
    </row>
    <row r="24">
      <c r="A24" s="8" t="s">
        <v>1532</v>
      </c>
    </row>
    <row r="25">
      <c r="A25" s="8" t="s">
        <v>1533</v>
      </c>
    </row>
    <row r="26">
      <c r="A26" s="8" t="s">
        <v>1534</v>
      </c>
    </row>
    <row r="28">
      <c r="A28" s="19" t="s">
        <v>1535</v>
      </c>
    </row>
    <row r="29">
      <c r="A29" s="1"/>
    </row>
    <row r="30">
      <c r="A30" s="1" t="s">
        <v>1536</v>
      </c>
    </row>
    <row r="31">
      <c r="A31" s="1" t="s">
        <v>1537</v>
      </c>
    </row>
    <row r="33">
      <c r="A33" s="1" t="s">
        <v>1538</v>
      </c>
    </row>
    <row r="34">
      <c r="A34" s="1" t="s">
        <v>1539</v>
      </c>
    </row>
    <row r="35">
      <c r="A35" s="1" t="s">
        <v>1540</v>
      </c>
    </row>
    <row r="36">
      <c r="A36" s="1" t="s">
        <v>1541</v>
      </c>
    </row>
    <row r="37">
      <c r="A37" s="1" t="s">
        <v>1542</v>
      </c>
    </row>
    <row r="38">
      <c r="A38" s="1" t="s">
        <v>1543</v>
      </c>
    </row>
    <row r="39">
      <c r="A39" s="1" t="s">
        <v>1544</v>
      </c>
    </row>
    <row r="40">
      <c r="A40" s="1" t="s">
        <v>1545</v>
      </c>
    </row>
    <row r="42">
      <c r="A42" s="1" t="s">
        <v>1546</v>
      </c>
    </row>
    <row r="43">
      <c r="A43" s="1" t="s">
        <v>1547</v>
      </c>
    </row>
    <row r="44">
      <c r="A44" s="1" t="s">
        <v>1540</v>
      </c>
    </row>
    <row r="45">
      <c r="A45" s="1" t="s">
        <v>1548</v>
      </c>
    </row>
    <row r="46">
      <c r="A46" s="1" t="s">
        <v>1542</v>
      </c>
    </row>
    <row r="47">
      <c r="A47" s="1" t="s">
        <v>1543</v>
      </c>
    </row>
    <row r="48">
      <c r="A48" s="1" t="s">
        <v>1544</v>
      </c>
    </row>
    <row r="49">
      <c r="A49" s="1" t="s">
        <v>1545</v>
      </c>
    </row>
    <row r="51">
      <c r="A51" s="1" t="s">
        <v>1549</v>
      </c>
    </row>
    <row r="53">
      <c r="A53" s="1" t="s">
        <v>1550</v>
      </c>
    </row>
    <row r="55">
      <c r="A55" s="1" t="s">
        <v>1551</v>
      </c>
    </row>
    <row r="57">
      <c r="A57" s="1" t="s">
        <v>1552</v>
      </c>
    </row>
    <row r="58">
      <c r="A58" s="1" t="s">
        <v>1553</v>
      </c>
    </row>
    <row r="59">
      <c r="A59" s="1" t="s">
        <v>1554</v>
      </c>
    </row>
    <row r="61">
      <c r="A61" s="1" t="s">
        <v>1555</v>
      </c>
    </row>
    <row r="63">
      <c r="A63" s="1" t="s">
        <v>1556</v>
      </c>
    </row>
    <row r="65">
      <c r="A65" s="1" t="s">
        <v>1557</v>
      </c>
    </row>
    <row r="66">
      <c r="A66" s="1" t="s">
        <v>1558</v>
      </c>
    </row>
    <row r="67">
      <c r="A67" s="1" t="s">
        <v>1559</v>
      </c>
    </row>
  </sheetData>
  <drawing r:id="rId1"/>
</worksheet>
</file>