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10" i="1" l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L10" i="1"/>
  <c r="L9" i="1"/>
  <c r="L8" i="1"/>
  <c r="L7" i="1"/>
  <c r="L6" i="1"/>
  <c r="L5" i="1"/>
  <c r="L4" i="1"/>
  <c r="L3" i="1"/>
  <c r="L2" i="1"/>
  <c r="H10" i="1"/>
  <c r="H9" i="1"/>
  <c r="H8" i="1"/>
  <c r="H7" i="1"/>
  <c r="H6" i="1"/>
  <c r="H5" i="1"/>
  <c r="H4" i="1"/>
  <c r="H3" i="1"/>
  <c r="H2" i="1"/>
  <c r="K10" i="1"/>
  <c r="K9" i="1"/>
  <c r="K8" i="1"/>
  <c r="K7" i="1"/>
  <c r="K6" i="1"/>
  <c r="K5" i="1"/>
  <c r="K4" i="1"/>
  <c r="K3" i="1"/>
  <c r="K2" i="1"/>
  <c r="G10" i="1"/>
  <c r="G9" i="1"/>
  <c r="G8" i="1"/>
  <c r="G7" i="1"/>
  <c r="G6" i="1"/>
  <c r="G5" i="1"/>
  <c r="G4" i="1"/>
  <c r="G3" i="1"/>
  <c r="G2" i="1"/>
  <c r="S13" i="1" l="1"/>
  <c r="T12" i="1"/>
  <c r="T13" i="1" s="1"/>
  <c r="P12" i="1"/>
  <c r="P13" i="1" s="1"/>
  <c r="O13" i="1"/>
  <c r="L12" i="1"/>
  <c r="L13" i="1" s="1"/>
  <c r="K13" i="1"/>
  <c r="G13" i="1"/>
  <c r="H12" i="1" l="1"/>
  <c r="H13" i="1" s="1"/>
</calcChain>
</file>

<file path=xl/sharedStrings.xml><?xml version="1.0" encoding="utf-8"?>
<sst xmlns="http://schemas.openxmlformats.org/spreadsheetml/2006/main" count="58" uniqueCount="32">
  <si>
    <t>Items</t>
  </si>
  <si>
    <t>Units</t>
  </si>
  <si>
    <t>Amount</t>
  </si>
  <si>
    <t>Calories</t>
  </si>
  <si>
    <t>Calorie Count</t>
  </si>
  <si>
    <t>Rice</t>
  </si>
  <si>
    <t>grams</t>
  </si>
  <si>
    <t>Bread</t>
  </si>
  <si>
    <t xml:space="preserve">Chicken </t>
  </si>
  <si>
    <t xml:space="preserve">Milk </t>
  </si>
  <si>
    <t>ml</t>
  </si>
  <si>
    <t>Cheese</t>
  </si>
  <si>
    <t xml:space="preserve">Eggs </t>
  </si>
  <si>
    <t>unit</t>
  </si>
  <si>
    <t>Oranges</t>
  </si>
  <si>
    <t xml:space="preserve">Tomatoes </t>
  </si>
  <si>
    <t xml:space="preserve">Potatoes </t>
  </si>
  <si>
    <t>Right now you adjust the amount column and the 2000 calorie basket price should adjust</t>
  </si>
  <si>
    <t>2000 Calorie Cost</t>
  </si>
  <si>
    <t>Cost</t>
  </si>
  <si>
    <t>Daily Cost</t>
  </si>
  <si>
    <t>Monthly Cost</t>
  </si>
  <si>
    <t>Total Calories</t>
  </si>
  <si>
    <t>Basket 1</t>
  </si>
  <si>
    <t>Basket 2</t>
  </si>
  <si>
    <t>Basket 3</t>
  </si>
  <si>
    <t>Data</t>
  </si>
  <si>
    <t>Ignore</t>
  </si>
  <si>
    <t>Neither here nor there</t>
  </si>
  <si>
    <t xml:space="preserve">Tim Noakes Diet </t>
  </si>
  <si>
    <t>Our Choice</t>
  </si>
  <si>
    <t>High carb, unhealthy, imbalanced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</si>
</sst>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Garamond"/>
      <family val="1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i/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3" xfId="0" applyFont="1" applyBorder="1"/>
    <xf numFmtId="0" fontId="2" fillId="0" borderId="8" xfId="0" applyFont="1" applyBorder="1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  <xf numFmtId="2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1" xfId="0" applyFont="1" applyBorder="1"/>
    <xf numFmtId="2" fontId="2" fillId="0" borderId="10" xfId="0" applyNumberFormat="1" applyFont="1" applyBorder="1"/>
    <xf numFmtId="0" fontId="2" fillId="0" borderId="11" xfId="0" applyFont="1" applyBorder="1"/>
    <xf numFmtId="1" fontId="2" fillId="0" borderId="11" xfId="0" applyNumberFormat="1" applyFont="1" applyBorder="1"/>
    <xf numFmtId="0" fontId="1" fillId="0" borderId="9" xfId="0" applyFont="1" applyBorder="1"/>
    <xf numFmtId="0" fontId="2" fillId="0" borderId="3" xfId="0" applyFont="1" applyBorder="1"/>
    <xf numFmtId="0" fontId="2" fillId="0" borderId="4" xfId="0" applyFont="1" applyBorder="1"/>
    <xf numFmtId="1" fontId="1" fillId="0" borderId="4" xfId="0" applyNumberFormat="1" applyFont="1" applyBorder="1"/>
    <xf numFmtId="1" fontId="2" fillId="0" borderId="4" xfId="0" applyNumberFormat="1" applyFont="1" applyBorder="1"/>
    <xf numFmtId="0" fontId="1" fillId="0" borderId="5" xfId="0" applyFont="1" applyBorder="1"/>
    <xf numFmtId="0" fontId="2" fillId="0" borderId="7" xfId="0" applyFont="1" applyBorder="1"/>
    <xf numFmtId="0" fontId="3" fillId="0" borderId="6" xfId="0" applyFont="1" applyBorder="1"/>
    <xf numFmtId="0" fontId="3" fillId="0" borderId="7" xfId="0" applyFont="1" applyBorder="1"/>
    <xf numFmtId="164" fontId="2" fillId="0" borderId="0" xfId="0" applyNumberFormat="1" applyFont="1" applyBorder="1"/>
    <xf numFmtId="0" fontId="4" fillId="0" borderId="7" xfId="0" applyFont="1" applyBorder="1"/>
    <xf numFmtId="1" fontId="2" fillId="0" borderId="1" xfId="0" applyNumberFormat="1" applyFont="1" applyBorder="1"/>
    <xf numFmtId="1" fontId="1" fillId="0" borderId="0" xfId="0" applyNumberFormat="1" applyFont="1" applyBorder="1"/>
    <xf numFmtId="1" fontId="2" fillId="0" borderId="0" xfId="0" applyNumberFormat="1" applyFont="1" applyBorder="1"/>
    <xf numFmtId="1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pane xSplit="1" topLeftCell="B1" activePane="topRight" state="frozen"/>
      <selection pane="topRight" activeCell="S11" sqref="S11"/>
    </sheetView>
  </sheetViews>
  <sheetFormatPr defaultRowHeight="14.4" x14ac:dyDescent="0.3"/>
  <cols>
    <col min="1" max="4" width="8.88671875" style="6"/>
    <col min="5" max="5" width="12.109375" style="6" bestFit="1" customWidth="1"/>
    <col min="6" max="6" width="13.44140625" style="6" bestFit="1" customWidth="1"/>
    <col min="7" max="7" width="19.5546875" style="6" bestFit="1" customWidth="1"/>
    <col min="8" max="8" width="17.6640625" style="6" bestFit="1" customWidth="1"/>
    <col min="9" max="9" width="12.77734375" style="6" bestFit="1" customWidth="1"/>
    <col min="10" max="10" width="0" style="6" hidden="1" customWidth="1"/>
    <col min="11" max="11" width="12.21875" style="6" hidden="1" customWidth="1"/>
    <col min="12" max="12" width="15.109375" style="6" hidden="1" customWidth="1"/>
    <col min="13" max="13" width="11.21875" style="6" hidden="1" customWidth="1"/>
    <col min="14" max="14" width="7.88671875" style="6" bestFit="1" customWidth="1"/>
    <col min="15" max="15" width="12.21875" style="6" bestFit="1" customWidth="1"/>
    <col min="16" max="16" width="17.44140625" style="6" bestFit="1" customWidth="1"/>
    <col min="17" max="17" width="16.21875" style="6" bestFit="1" customWidth="1"/>
    <col min="18" max="18" width="8" style="6" customWidth="1"/>
    <col min="19" max="19" width="11.77734375" style="6" bestFit="1" customWidth="1"/>
    <col min="20" max="20" width="8.88671875" style="6"/>
    <col min="21" max="21" width="11.21875" style="6" bestFit="1" customWidth="1"/>
    <col min="22" max="16384" width="8.88671875" style="6"/>
  </cols>
  <sheetData>
    <row r="1" spans="1:21" x14ac:dyDescent="0.3">
      <c r="A1" s="1" t="s">
        <v>0</v>
      </c>
      <c r="B1" s="2" t="s">
        <v>1</v>
      </c>
      <c r="C1" s="2" t="s">
        <v>2</v>
      </c>
      <c r="D1" s="2" t="s">
        <v>19</v>
      </c>
      <c r="E1" s="3" t="s">
        <v>3</v>
      </c>
      <c r="F1" s="4" t="s">
        <v>2</v>
      </c>
      <c r="G1" s="2" t="s">
        <v>4</v>
      </c>
      <c r="H1" s="2" t="s">
        <v>18</v>
      </c>
      <c r="I1" s="5"/>
      <c r="J1" s="4" t="s">
        <v>2</v>
      </c>
      <c r="K1" s="2" t="s">
        <v>4</v>
      </c>
      <c r="L1" s="2" t="s">
        <v>18</v>
      </c>
      <c r="M1" s="5"/>
      <c r="N1" s="4" t="s">
        <v>2</v>
      </c>
      <c r="O1" s="2" t="s">
        <v>4</v>
      </c>
      <c r="P1" s="2" t="s">
        <v>18</v>
      </c>
      <c r="Q1" s="5"/>
      <c r="R1" s="4" t="s">
        <v>2</v>
      </c>
      <c r="S1" s="2" t="s">
        <v>4</v>
      </c>
      <c r="T1" s="2" t="s">
        <v>18</v>
      </c>
      <c r="U1" s="5"/>
    </row>
    <row r="2" spans="1:21" x14ac:dyDescent="0.3">
      <c r="A2" s="7" t="s">
        <v>5</v>
      </c>
      <c r="B2" s="8" t="s">
        <v>6</v>
      </c>
      <c r="C2" s="28">
        <v>100</v>
      </c>
      <c r="D2" s="9">
        <v>1.0609999999999999</v>
      </c>
      <c r="E2" s="29">
        <v>111</v>
      </c>
      <c r="F2" s="27">
        <v>447</v>
      </c>
      <c r="G2" s="29">
        <f>F2/$C$2*$E2</f>
        <v>496.16999999999996</v>
      </c>
      <c r="H2" s="29">
        <f>F2/$C$2*$D2</f>
        <v>4.7426699999999995</v>
      </c>
      <c r="I2" s="30"/>
      <c r="J2" s="27">
        <v>400</v>
      </c>
      <c r="K2" s="29">
        <f>J2/$C$2*$E2</f>
        <v>444</v>
      </c>
      <c r="L2" s="29">
        <f>J2/$C$2*$D2</f>
        <v>4.2439999999999998</v>
      </c>
      <c r="M2" s="30"/>
      <c r="N2" s="27">
        <v>0</v>
      </c>
      <c r="O2" s="29">
        <f>N2/$C$2*$E2</f>
        <v>0</v>
      </c>
      <c r="P2" s="29">
        <f>N2/$C$2*$D2</f>
        <v>0</v>
      </c>
      <c r="Q2" s="30"/>
      <c r="R2" s="27">
        <v>100</v>
      </c>
      <c r="S2" s="29">
        <f>R2/$C$2*$E2</f>
        <v>111</v>
      </c>
      <c r="T2" s="29">
        <f>R2/$C$2*$D2</f>
        <v>1.0609999999999999</v>
      </c>
      <c r="U2" s="11"/>
    </row>
    <row r="3" spans="1:21" x14ac:dyDescent="0.3">
      <c r="A3" s="7" t="s">
        <v>7</v>
      </c>
      <c r="B3" s="8" t="s">
        <v>6</v>
      </c>
      <c r="C3" s="29">
        <v>100</v>
      </c>
      <c r="D3" s="9">
        <v>1.1299999999999999</v>
      </c>
      <c r="E3" s="29">
        <v>289</v>
      </c>
      <c r="F3" s="27">
        <v>250</v>
      </c>
      <c r="G3" s="29">
        <f>F3/$C$3*$E3</f>
        <v>722.5</v>
      </c>
      <c r="H3" s="29">
        <f>F3/$C$3*$D3</f>
        <v>2.8249999999999997</v>
      </c>
      <c r="I3" s="30"/>
      <c r="J3" s="27">
        <v>222</v>
      </c>
      <c r="K3" s="29">
        <f>J3/$C$3*$E3</f>
        <v>641.58000000000004</v>
      </c>
      <c r="L3" s="29">
        <f>J3/$C$3*$D3</f>
        <v>2.5085999999999999</v>
      </c>
      <c r="M3" s="30"/>
      <c r="N3" s="27">
        <v>0</v>
      </c>
      <c r="O3" s="29">
        <f>N3/$C$3*$E3</f>
        <v>0</v>
      </c>
      <c r="P3" s="29">
        <f>N3/$C$3*$D3</f>
        <v>0</v>
      </c>
      <c r="Q3" s="30"/>
      <c r="R3" s="27">
        <v>202</v>
      </c>
      <c r="S3" s="29">
        <f>R3/$C$3*$E3</f>
        <v>583.78</v>
      </c>
      <c r="T3" s="29">
        <f>R3/$C$3*$D3</f>
        <v>2.2826</v>
      </c>
      <c r="U3" s="11"/>
    </row>
    <row r="4" spans="1:21" x14ac:dyDescent="0.3">
      <c r="A4" s="7" t="s">
        <v>8</v>
      </c>
      <c r="B4" s="8" t="s">
        <v>6</v>
      </c>
      <c r="C4" s="29">
        <v>100</v>
      </c>
      <c r="D4" s="9">
        <v>2.6449999999999996</v>
      </c>
      <c r="E4" s="29">
        <v>219</v>
      </c>
      <c r="F4" s="27">
        <v>100</v>
      </c>
      <c r="G4" s="29">
        <f>F4/$C$4*$E4</f>
        <v>219</v>
      </c>
      <c r="H4" s="29">
        <f>F4/$C$4*$D4</f>
        <v>2.6449999999999996</v>
      </c>
      <c r="I4" s="30"/>
      <c r="J4" s="27">
        <v>200</v>
      </c>
      <c r="K4" s="29">
        <f>J4/$C$4*$E4</f>
        <v>438</v>
      </c>
      <c r="L4" s="29">
        <f>J4/$C$4*$D4</f>
        <v>5.2899999999999991</v>
      </c>
      <c r="M4" s="30"/>
      <c r="N4" s="27">
        <v>500</v>
      </c>
      <c r="O4" s="29">
        <f>N4/$C$4*$E4</f>
        <v>1095</v>
      </c>
      <c r="P4" s="29">
        <f>N4/$C$4*$D4</f>
        <v>13.224999999999998</v>
      </c>
      <c r="Q4" s="30"/>
      <c r="R4" s="27">
        <v>300</v>
      </c>
      <c r="S4" s="29">
        <f>R4/$C$4*$E4</f>
        <v>657</v>
      </c>
      <c r="T4" s="29">
        <f>R4/$C$4*$D4</f>
        <v>7.9349999999999987</v>
      </c>
      <c r="U4" s="11"/>
    </row>
    <row r="5" spans="1:21" x14ac:dyDescent="0.3">
      <c r="A5" s="7" t="s">
        <v>9</v>
      </c>
      <c r="B5" s="8" t="s">
        <v>10</v>
      </c>
      <c r="C5" s="29">
        <v>100</v>
      </c>
      <c r="D5" s="9">
        <v>0.96066666666666656</v>
      </c>
      <c r="E5" s="29">
        <v>50</v>
      </c>
      <c r="F5" s="27">
        <v>200</v>
      </c>
      <c r="G5" s="29">
        <f>F5/$C$5*$E5</f>
        <v>100</v>
      </c>
      <c r="H5" s="29">
        <f>F5/$C$5*$D5</f>
        <v>1.9213333333333331</v>
      </c>
      <c r="I5" s="30"/>
      <c r="J5" s="27">
        <v>200</v>
      </c>
      <c r="K5" s="29">
        <f>J5/$C$5*$E5</f>
        <v>100</v>
      </c>
      <c r="L5" s="29">
        <f>J5/$C$5*$D5</f>
        <v>1.9213333333333331</v>
      </c>
      <c r="M5" s="30"/>
      <c r="N5" s="27">
        <v>298</v>
      </c>
      <c r="O5" s="29">
        <f>N5/$C$5*$E5</f>
        <v>149</v>
      </c>
      <c r="P5" s="29">
        <f>N5/$C$5*$D5</f>
        <v>2.8627866666666661</v>
      </c>
      <c r="Q5" s="30"/>
      <c r="R5" s="27">
        <v>100</v>
      </c>
      <c r="S5" s="29">
        <f>R5/$C$5*$E5</f>
        <v>50</v>
      </c>
      <c r="T5" s="29">
        <f>R5/$C$5*$D5</f>
        <v>0.96066666666666656</v>
      </c>
      <c r="U5" s="11"/>
    </row>
    <row r="6" spans="1:21" x14ac:dyDescent="0.3">
      <c r="A6" s="7" t="s">
        <v>11</v>
      </c>
      <c r="B6" s="8" t="s">
        <v>6</v>
      </c>
      <c r="C6" s="29">
        <v>100</v>
      </c>
      <c r="D6" s="9">
        <v>8.4799999999999986</v>
      </c>
      <c r="E6" s="29">
        <v>300</v>
      </c>
      <c r="F6" s="27">
        <v>0</v>
      </c>
      <c r="G6" s="29">
        <f>F6/$C$6*$E6</f>
        <v>0</v>
      </c>
      <c r="H6" s="29">
        <f>F6/$C$6*$D6</f>
        <v>0</v>
      </c>
      <c r="I6" s="30"/>
      <c r="J6" s="27">
        <v>0</v>
      </c>
      <c r="K6" s="29">
        <f>J6/$C$6*$E6</f>
        <v>0</v>
      </c>
      <c r="L6" s="29">
        <f>J6/$C$6*$D6</f>
        <v>0</v>
      </c>
      <c r="M6" s="30"/>
      <c r="N6" s="27">
        <v>200</v>
      </c>
      <c r="O6" s="29">
        <f>N6/$C$6*$E6</f>
        <v>600</v>
      </c>
      <c r="P6" s="29">
        <f>N6/$C$6*$D6</f>
        <v>16.959999999999997</v>
      </c>
      <c r="Q6" s="30"/>
      <c r="R6" s="27">
        <v>100</v>
      </c>
      <c r="S6" s="29">
        <f>R6/$C$6*$E6</f>
        <v>300</v>
      </c>
      <c r="T6" s="29">
        <f>R6/$C$6*$D6</f>
        <v>8.4799999999999986</v>
      </c>
      <c r="U6" s="11"/>
    </row>
    <row r="7" spans="1:21" x14ac:dyDescent="0.3">
      <c r="A7" s="7" t="s">
        <v>12</v>
      </c>
      <c r="B7" s="8" t="s">
        <v>13</v>
      </c>
      <c r="C7" s="29">
        <v>1</v>
      </c>
      <c r="D7" s="9">
        <v>1.41</v>
      </c>
      <c r="E7" s="29">
        <v>78</v>
      </c>
      <c r="F7" s="27">
        <v>0</v>
      </c>
      <c r="G7" s="29">
        <f>F7/$C$7*$E7</f>
        <v>0</v>
      </c>
      <c r="H7" s="29">
        <f>F7/$C$7*$D7</f>
        <v>0</v>
      </c>
      <c r="I7" s="30"/>
      <c r="J7" s="27">
        <v>3</v>
      </c>
      <c r="K7" s="29">
        <f>J7/$C$7*$E7</f>
        <v>234</v>
      </c>
      <c r="L7" s="29">
        <f>J7/$C$7*$D7</f>
        <v>4.2299999999999995</v>
      </c>
      <c r="M7" s="30"/>
      <c r="N7" s="27">
        <v>2</v>
      </c>
      <c r="O7" s="29">
        <f>N7/$C$7*$E7</f>
        <v>156</v>
      </c>
      <c r="P7" s="29">
        <f>N7/$C$7*$D7</f>
        <v>2.82</v>
      </c>
      <c r="Q7" s="30"/>
      <c r="R7" s="27">
        <v>2</v>
      </c>
      <c r="S7" s="29">
        <f>R7/$C$7*$E7</f>
        <v>156</v>
      </c>
      <c r="T7" s="29">
        <f>R7/$C$7*$D7</f>
        <v>2.82</v>
      </c>
      <c r="U7" s="11"/>
    </row>
    <row r="8" spans="1:21" x14ac:dyDescent="0.3">
      <c r="A8" s="7" t="s">
        <v>14</v>
      </c>
      <c r="B8" s="8" t="s">
        <v>6</v>
      </c>
      <c r="C8" s="29">
        <v>100</v>
      </c>
      <c r="D8" s="9">
        <v>1.0310000000000001</v>
      </c>
      <c r="E8" s="29">
        <v>47</v>
      </c>
      <c r="F8" s="27">
        <v>0</v>
      </c>
      <c r="G8" s="29">
        <f>F8/$C$8*$E8</f>
        <v>0</v>
      </c>
      <c r="H8" s="29">
        <f>F8/$C$8*$D8</f>
        <v>0</v>
      </c>
      <c r="I8" s="30"/>
      <c r="J8" s="27">
        <v>100</v>
      </c>
      <c r="K8" s="29">
        <f>J8/$C$8*$E8</f>
        <v>47</v>
      </c>
      <c r="L8" s="29">
        <f>J8/$C$8*$D8</f>
        <v>1.0310000000000001</v>
      </c>
      <c r="M8" s="30"/>
      <c r="N8" s="27">
        <v>0</v>
      </c>
      <c r="O8" s="29">
        <f>N8/$C$8*$E8</f>
        <v>0</v>
      </c>
      <c r="P8" s="29">
        <f>N8/$C$8*$D8</f>
        <v>0</v>
      </c>
      <c r="Q8" s="30"/>
      <c r="R8" s="27">
        <v>100</v>
      </c>
      <c r="S8" s="29">
        <f>R8/$C$8*$E8</f>
        <v>47</v>
      </c>
      <c r="T8" s="29">
        <f>R8/$C$8*$D8</f>
        <v>1.0310000000000001</v>
      </c>
      <c r="U8" s="11"/>
    </row>
    <row r="9" spans="1:21" x14ac:dyDescent="0.3">
      <c r="A9" s="7" t="s">
        <v>15</v>
      </c>
      <c r="B9" s="8" t="s">
        <v>6</v>
      </c>
      <c r="C9" s="29">
        <v>100</v>
      </c>
      <c r="D9" s="9">
        <v>1.873</v>
      </c>
      <c r="E9" s="29">
        <v>18</v>
      </c>
      <c r="F9" s="27">
        <v>0</v>
      </c>
      <c r="G9" s="29">
        <f>F9/$C$9*$E9</f>
        <v>0</v>
      </c>
      <c r="H9" s="29">
        <f>F9/$C$9*$D9</f>
        <v>0</v>
      </c>
      <c r="I9" s="30"/>
      <c r="J9" s="27">
        <v>100</v>
      </c>
      <c r="K9" s="29">
        <f>J9/$C$9*$E9</f>
        <v>18</v>
      </c>
      <c r="L9" s="29">
        <f>J9/$C$9*$D9</f>
        <v>1.873</v>
      </c>
      <c r="M9" s="30"/>
      <c r="N9" s="27">
        <v>0</v>
      </c>
      <c r="O9" s="29">
        <f>N9/$C$9*$E9</f>
        <v>0</v>
      </c>
      <c r="P9" s="29">
        <f>N9/$C$9*$D9</f>
        <v>0</v>
      </c>
      <c r="Q9" s="30"/>
      <c r="R9" s="27">
        <v>100</v>
      </c>
      <c r="S9" s="29">
        <f>R9/$C$9*$E9</f>
        <v>18</v>
      </c>
      <c r="T9" s="29">
        <f>R9/$C$9*$D9</f>
        <v>1.873</v>
      </c>
      <c r="U9" s="11"/>
    </row>
    <row r="10" spans="1:21" x14ac:dyDescent="0.3">
      <c r="A10" s="7" t="s">
        <v>16</v>
      </c>
      <c r="B10" s="8" t="s">
        <v>6</v>
      </c>
      <c r="C10" s="29">
        <v>100</v>
      </c>
      <c r="D10" s="9">
        <v>0.46689999999999998</v>
      </c>
      <c r="E10" s="29">
        <v>77</v>
      </c>
      <c r="F10" s="27">
        <v>600</v>
      </c>
      <c r="G10" s="29">
        <f>F10/$C$10*$E10</f>
        <v>462</v>
      </c>
      <c r="H10" s="29">
        <f>F10/$C$10*$D10</f>
        <v>2.8014000000000001</v>
      </c>
      <c r="I10" s="30"/>
      <c r="J10" s="27">
        <v>100</v>
      </c>
      <c r="K10" s="29">
        <f>J10/$C$10*$E10</f>
        <v>77</v>
      </c>
      <c r="L10" s="29">
        <f>J10/$C$10*$D10</f>
        <v>0.46689999999999998</v>
      </c>
      <c r="M10" s="30"/>
      <c r="N10" s="27">
        <v>0</v>
      </c>
      <c r="O10" s="29">
        <f>N10/$C$10*$E10</f>
        <v>0</v>
      </c>
      <c r="P10" s="29">
        <f>N10/$C$10*$D10</f>
        <v>0</v>
      </c>
      <c r="Q10" s="30"/>
      <c r="R10" s="27">
        <v>100</v>
      </c>
      <c r="S10" s="29">
        <f>R10/$C$10*$E10</f>
        <v>77</v>
      </c>
      <c r="T10" s="29">
        <f>R10/$C$10*$D10</f>
        <v>0.46689999999999998</v>
      </c>
      <c r="U10" s="11"/>
    </row>
    <row r="11" spans="1:21" x14ac:dyDescent="0.3">
      <c r="A11" s="12"/>
      <c r="B11" s="10"/>
      <c r="C11" s="10"/>
      <c r="D11" s="10"/>
      <c r="E11" s="10"/>
      <c r="F11" s="12"/>
      <c r="G11" s="10"/>
      <c r="H11" s="10"/>
      <c r="I11" s="11"/>
      <c r="J11" s="12"/>
      <c r="K11" s="10"/>
      <c r="L11" s="10"/>
      <c r="M11" s="11"/>
      <c r="N11" s="12"/>
      <c r="O11" s="10"/>
      <c r="P11" s="10"/>
      <c r="Q11" s="11"/>
      <c r="R11" s="12"/>
      <c r="S11" s="10"/>
      <c r="T11" s="10"/>
      <c r="U11" s="11"/>
    </row>
    <row r="12" spans="1:21" x14ac:dyDescent="0.3">
      <c r="A12" s="12"/>
      <c r="B12" s="10"/>
      <c r="C12" s="10"/>
      <c r="D12" s="10"/>
      <c r="E12" s="10"/>
      <c r="F12" s="13"/>
      <c r="G12" s="14" t="s">
        <v>22</v>
      </c>
      <c r="H12" s="15">
        <f>SUM(H2:H10)</f>
        <v>14.935403333333333</v>
      </c>
      <c r="I12" s="16" t="s">
        <v>20</v>
      </c>
      <c r="J12" s="13"/>
      <c r="K12" s="14" t="s">
        <v>22</v>
      </c>
      <c r="L12" s="15">
        <f>SUM(L2:L10)</f>
        <v>21.564833333333329</v>
      </c>
      <c r="M12" s="16" t="s">
        <v>20</v>
      </c>
      <c r="N12" s="13"/>
      <c r="O12" s="14" t="s">
        <v>22</v>
      </c>
      <c r="P12" s="15">
        <f>SUM(P2:P10)</f>
        <v>35.86778666666666</v>
      </c>
      <c r="Q12" s="16" t="s">
        <v>20</v>
      </c>
      <c r="R12" s="13"/>
      <c r="S12" s="14" t="s">
        <v>22</v>
      </c>
      <c r="T12" s="15">
        <f>SUM(T2:T10)</f>
        <v>26.910166666666662</v>
      </c>
      <c r="U12" s="16" t="s">
        <v>20</v>
      </c>
    </row>
    <row r="13" spans="1:21" x14ac:dyDescent="0.3">
      <c r="A13" s="17"/>
      <c r="B13" s="18"/>
      <c r="C13" s="3"/>
      <c r="D13" s="19"/>
      <c r="E13" s="18"/>
      <c r="F13" s="17"/>
      <c r="G13" s="20">
        <f>SUM(G2:G10)</f>
        <v>1999.67</v>
      </c>
      <c r="H13" s="20">
        <f>H12*30</f>
        <v>448.06209999999999</v>
      </c>
      <c r="I13" s="21" t="s">
        <v>21</v>
      </c>
      <c r="J13" s="17"/>
      <c r="K13" s="20">
        <f>SUM(K2:K10)</f>
        <v>1999.58</v>
      </c>
      <c r="L13" s="20">
        <f>L12*30</f>
        <v>646.94499999999982</v>
      </c>
      <c r="M13" s="21" t="s">
        <v>21</v>
      </c>
      <c r="N13" s="17"/>
      <c r="O13" s="20">
        <f>SUM(O2:O10)</f>
        <v>2000</v>
      </c>
      <c r="P13" s="20">
        <f>P12*30</f>
        <v>1076.0335999999998</v>
      </c>
      <c r="Q13" s="21" t="s">
        <v>21</v>
      </c>
      <c r="R13" s="17"/>
      <c r="S13" s="20">
        <f>SUM(S2:S10)</f>
        <v>1999.78</v>
      </c>
      <c r="T13" s="20">
        <f>T12*30</f>
        <v>807.30499999999984</v>
      </c>
      <c r="U13" s="21" t="s">
        <v>21</v>
      </c>
    </row>
    <row r="14" spans="1:21" x14ac:dyDescent="0.3">
      <c r="A14" s="23" t="s">
        <v>26</v>
      </c>
      <c r="B14" s="22"/>
      <c r="C14" s="22"/>
      <c r="D14" s="22"/>
      <c r="E14" s="5"/>
      <c r="F14" s="23" t="s">
        <v>23</v>
      </c>
      <c r="G14" s="26" t="s">
        <v>31</v>
      </c>
      <c r="H14" s="22"/>
      <c r="I14" s="5"/>
      <c r="J14" s="23" t="s">
        <v>24</v>
      </c>
      <c r="K14" s="22" t="s">
        <v>27</v>
      </c>
      <c r="L14" s="22" t="s">
        <v>28</v>
      </c>
      <c r="M14" s="5"/>
      <c r="N14" s="23" t="s">
        <v>25</v>
      </c>
      <c r="O14" s="22"/>
      <c r="P14" s="26" t="s">
        <v>29</v>
      </c>
      <c r="Q14" s="5"/>
      <c r="R14" s="23" t="s">
        <v>24</v>
      </c>
      <c r="S14" s="24"/>
      <c r="T14" s="26" t="s">
        <v>30</v>
      </c>
      <c r="U14" s="5"/>
    </row>
    <row r="16" spans="1:21" x14ac:dyDescent="0.3">
      <c r="J16" s="25"/>
    </row>
    <row r="17" spans="1:10" x14ac:dyDescent="0.3">
      <c r="A17" s="6" t="s">
        <v>17</v>
      </c>
      <c r="J17" s="25"/>
    </row>
    <row r="18" spans="1:10" x14ac:dyDescent="0.3">
      <c r="J18" s="25"/>
    </row>
    <row r="19" spans="1:10" x14ac:dyDescent="0.3">
      <c r="J19" s="25"/>
    </row>
    <row r="20" spans="1:10" x14ac:dyDescent="0.3">
      <c r="J20" s="25"/>
    </row>
    <row r="21" spans="1:10" x14ac:dyDescent="0.3">
      <c r="J21" s="25"/>
    </row>
    <row r="22" spans="1:10" x14ac:dyDescent="0.3">
      <c r="J22" s="25"/>
    </row>
    <row r="23" spans="1:10" x14ac:dyDescent="0.3">
      <c r="J23" s="25"/>
    </row>
    <row r="24" spans="1:10" x14ac:dyDescent="0.3">
      <c r="J2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ozmungs</dc:creator>
  <cp:lastModifiedBy>ozmungs</cp:lastModifiedBy>
  <dcterms:created xsi:type="dcterms:W3CDTF">2014-07-28T14:32:43Z</dcterms:created>
  <dcterms:modified xsi:type="dcterms:W3CDTF">2014-08-08T08:26:14Z</dcterms:modified>
</cp:coreProperties>
</file>