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sada\Downloads\Compressed\"/>
    </mc:Choice>
  </mc:AlternateContent>
  <bookViews>
    <workbookView xWindow="0" yWindow="0" windowWidth="21570" windowHeight="8055" activeTab="4"/>
  </bookViews>
  <sheets>
    <sheet name="6.1" sheetId="1" r:id="rId1"/>
    <sheet name="6.2" sheetId="2" r:id="rId2"/>
    <sheet name="6.3" sheetId="3" r:id="rId3"/>
    <sheet name="6.4" sheetId="4" r:id="rId4"/>
    <sheet name="6.5" sheetId="5" r:id="rId5"/>
  </sheets>
  <definedNames>
    <definedName name="_xlcn.WorksheetConnection_6.4A1F2031" hidden="1">'6.4'!$A$1:$F$203</definedName>
    <definedName name="statek" localSheetId="0">'6.1'!$A$1:$F$203</definedName>
    <definedName name="statek" localSheetId="1">'6.2'!$A$1:$F$203</definedName>
    <definedName name="statek" localSheetId="2">'6.3'!$A$1:$F$203</definedName>
    <definedName name="statek" localSheetId="3">'6.4'!$A$1:$F$203</definedName>
    <definedName name="statek" localSheetId="4">'6.5'!$A$1:$F$203</definedName>
  </definedNames>
  <calcPr calcId="162913"/>
  <pivotCaches>
    <pivotCache cacheId="6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6.4!$A$1:$F$203"/>
        </x15:modelTables>
        <x15:extLst>
          <ext xmlns:x16="http://schemas.microsoft.com/office/spreadsheetml/2014/11/main" uri="{9835A34E-60A6-4A7C-AAB8-D5F71C897F49}">
            <x16:modelTimeGroupings>
              <x16:modelTimeGrouping tableName="Zakres" columnName="data" columnId="data">
                <x16:calculatedTimeColumn columnName="data (rok)" columnId="data (rok)" contentType="years" isSelected="1"/>
                <x16:calculatedTimeColumn columnName="data (kwartał)" columnId="data (kwartał)" contentType="quarters" isSelected="1"/>
                <x16:calculatedTimeColumn columnName="data (indeks miesiąca)" columnId="data (indeks miesiąca)" contentType="monthsindex" isSelected="1"/>
                <x16:calculatedTimeColumn columnName="data (miesiąc)" columnId="data (miesiąc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206" i="5" l="1"/>
  <c r="H205" i="5"/>
  <c r="I20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" i="5"/>
  <c r="H3" i="3"/>
  <c r="I3" i="3"/>
  <c r="J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L3" i="3"/>
  <c r="H4" i="3"/>
  <c r="H5" i="3" s="1"/>
  <c r="I4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L4" i="3"/>
  <c r="L5" i="3" s="1"/>
  <c r="I5" i="3"/>
  <c r="I6" i="3" s="1"/>
  <c r="I7" i="3" s="1"/>
  <c r="I8" i="3" s="1"/>
  <c r="H6" i="3"/>
  <c r="H7" i="3" s="1"/>
  <c r="H8" i="3" s="1"/>
  <c r="H9" i="3" s="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I9" i="3"/>
  <c r="I10" i="3" s="1"/>
  <c r="I11" i="3" s="1"/>
  <c r="I12" i="3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J16" i="3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I29" i="3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H42" i="3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L54" i="3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I87" i="3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" i="3"/>
  <c r="J2" i="3"/>
  <c r="K2" i="3"/>
  <c r="L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3" i="2"/>
  <c r="G2" i="2"/>
  <c r="L2" i="1"/>
  <c r="G2" i="1"/>
  <c r="H2" i="1"/>
  <c r="I2" i="1"/>
  <c r="J2" i="1"/>
  <c r="K2" i="1"/>
  <c r="H2" i="2" l="1"/>
</calcChain>
</file>

<file path=xl/connections.xml><?xml version="1.0" encoding="utf-8"?>
<connections xmlns="http://schemas.openxmlformats.org/spreadsheetml/2006/main">
  <connection id="1" name="statek" type="6" refreshedVersion="6" background="1" saveData="1">
    <textPr codePage="850" sourceFile="C:\Users\dsada\Downloads\Documents\Dane_PR2\statek.txt" decimal="," thousands=" ">
      <textFields count="6">
        <textField type="YMD"/>
        <textField type="text"/>
        <textField/>
        <textField/>
        <textField/>
        <textField/>
      </textFields>
    </textPr>
  </connection>
  <connection id="2" name="statek1" type="6" refreshedVersion="6" background="1" saveData="1">
    <textPr codePage="850" sourceFile="C:\Users\dsada\Downloads\Documents\Dane_PR2\statek.txt" decimal="," thousands=" ">
      <textFields count="6">
        <textField type="YMD"/>
        <textField type="text"/>
        <textField/>
        <textField/>
        <textField/>
        <textField/>
      </textFields>
    </textPr>
  </connection>
  <connection id="3" name="statek11" type="6" refreshedVersion="6" background="1" saveData="1">
    <textPr codePage="850" sourceFile="C:\Users\dsada\Downloads\Documents\Dane_PR2\statek.txt" decimal="," thousands=" ">
      <textFields count="6">
        <textField type="YMD"/>
        <textField type="text"/>
        <textField/>
        <textField/>
        <textField/>
        <textField/>
      </textFields>
    </textPr>
  </connection>
  <connection id="4" name="statek2" type="6" refreshedVersion="6" background="1" saveData="1">
    <textPr codePage="850" sourceFile="C:\Users\dsada\Downloads\Documents\Dane_PR2\statek.txt" decimal="," thousands=" ">
      <textFields count="6">
        <textField type="YMD"/>
        <textField type="text"/>
        <textField/>
        <textField/>
        <textField/>
        <textField/>
      </textFields>
    </textPr>
  </connection>
  <connection id="5" name="statek21" type="6" refreshedVersion="6" background="1" saveData="1">
    <textPr codePage="850" sourceFile="C:\Users\dsada\Downloads\Documents\Dane_PR2\statek.txt" decimal="," thousands=" ">
      <textFields count="6">
        <textField type="YMD"/>
        <textField type="text"/>
        <textField/>
        <textField/>
        <textField/>
        <textField/>
      </textFields>
    </textPr>
  </connection>
  <connection id="6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6.4!$A$1:$F$203" type="102" refreshedVersion="6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6.4A1F20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Zakres].[towar].&amp;[T5]}"/>
    <s v="{[Zakres].[ile t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<sst xmlns="http://schemas.openxmlformats.org/spreadsheetml/2006/main" count="3120" uniqueCount="47">
  <si>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</si>
  <si>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</si>
  <si>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</si>
  <si>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</si>
  <si>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</si>
  <si>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</si>
  <si>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</si>
  <si>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</si>
  <si>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</si>
  <si>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</si>
  <si>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</si>
  <si>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</si>
  <si>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</si>
  <si>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</si>
  <si>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</si>
  <si>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</si>
  <si>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</si>
  <si>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</si>
  <si>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</si>
  <si>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</si>
  <si>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</si>
  <si>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</si>
  <si>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</si>
  <si>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z/w</t>
  </si>
  <si>
    <t>All</t>
  </si>
  <si>
    <t>Etykiety wierszy</t>
  </si>
  <si>
    <t>Suma końcowa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</si>
  <si>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</si>
  <si>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</si>
  <si>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</si>
  <si>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</si>
  <si>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</si>
  <si>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</si>
  <si>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</si>
  <si>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</si>
  <si>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</si>
  <si>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</si>
  <si>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</si>
  <si>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</si>
  <si>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</si>
  <si>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</si>
  <si>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</si>
  <si>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Etykiety kolumn</t>
  </si>
  <si>
    <t>Suma ile ton</t>
  </si>
  <si>
    <t>max dnia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</si>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</sst>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/>
    <xf numFmtId="14" fontId="0" fillId="2" borderId="0" xfId="1" applyNumberFormat="1" applyFont="1" applyFill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[Zeszyt1.xlsx]6.4!Tabela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 towaru T5 w poszczególnych miesiącach</a:t>
            </a:r>
          </a:p>
        </c:rich>
      </c:tx>
      <c:layout>
        <c:manualLayout>
          <c:xMode val="edge"/>
          <c:yMode val="edge"/>
          <c:x val="0.19668044619422573"/>
          <c:y val="1.647710702828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60870516185477"/>
          <c:y val="0.20712525517643623"/>
          <c:w val="0.82516907261592298"/>
          <c:h val="0.55173556430446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'6.4'!$I$4:$I$5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'6.4'!$H$6:$H$39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'6.4'!$I$6:$I$39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2-4D26-A9BF-A66E042AEF25}"/>
            </c:ext>
          </c:extLst>
        </c:ser>
        <c:ser>
          <c:idx val="1"/>
          <c:order val="1"/>
          <c:tx>
            <c:strRef>
              <c:f>'6.4'!$J$4:$J$5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'6.4'!$H$6:$H$39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'6.4'!$J$6:$J$39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2-4D26-A9BF-A66E042A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5791"/>
        <c:axId val="793469967"/>
      </c:barChart>
      <c:catAx>
        <c:axId val="7934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layout>
            <c:manualLayout>
              <c:xMode val="edge"/>
              <c:yMode val="edge"/>
              <c:x val="0.42705424321959756"/>
              <c:y val="0.91578922426363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69967"/>
        <c:crosses val="autoZero"/>
        <c:auto val="1"/>
        <c:lblAlgn val="ctr"/>
        <c:lblOffset val="100"/>
        <c:noMultiLvlLbl val="0"/>
      </c:catAx>
      <c:valAx>
        <c:axId val="7934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4</xdr:row>
      <xdr:rowOff>171450</xdr:rowOff>
    </xdr:from>
    <xdr:to>
      <xdr:col>36</xdr:col>
      <xdr:colOff>71437</xdr:colOff>
      <xdr:row>19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296.554621990741" backgroundQuery="1" createdVersion="6" refreshedVersion="6" minRefreshableVersion="3" recordCount="0" supportSubquery="1" supportAdvancedDrill="1">
  <cacheSource type="external" connectionId="6"/>
  <cacheFields count="6">
    <cacheField name="[Zakres].[towar].[towar]" caption="towar" numFmtId="0" hierarchy="2" level="1">
      <sharedItems containsSemiMixedTypes="0" containsNonDate="0" containsString="0"/>
    </cacheField>
    <cacheField name="[Zakres].[data (miesiąc)].[data (miesiąc)]" caption="data (miesiąc)" numFmtId="0" hierarchy="8" level="1">
      <sharedItems count="12">
        <s v="sty"/>
        <s v="lut"/>
        <s v="mar"/>
        <s v="kwi"/>
        <s v="cze"/>
        <s v="lip"/>
        <s v="sie"/>
        <s v="wrz"/>
        <s v="lis"/>
        <s v="maj"/>
        <s v="paź"/>
        <s v="gru"/>
      </sharedItems>
    </cacheField>
    <cacheField name="[Zakres].[Z/W].[Z/W]" caption="Z/W" numFmtId="0" hierarchy="3" level="1">
      <sharedItems count="2">
        <s v="W"/>
        <s v="Z"/>
      </sharedItems>
    </cacheField>
    <cacheField name="[Measures].[Suma ile ton]" caption="Suma ile ton" numFmtId="0" hierarchy="12" level="32767"/>
    <cacheField name="[Zakres].[ile ton].[ile ton]" caption="ile ton" numFmtId="0" hierarchy="4" level="1">
      <sharedItems containsSemiMixedTypes="0" containsNonDate="0" containsString="0"/>
    </cacheField>
    <cacheField name="[Zakres].[data (rok)].[data (rok)]" caption="data (rok)" numFmtId="0" hierarchy="6" level="1">
      <sharedItems count="3">
        <s v="2016"/>
        <s v="2017"/>
        <s v="2018"/>
      </sharedItems>
    </cacheField>
  </cacheFields>
  <cacheHierarchies count="13">
    <cacheHierarchy uniqueName="[Zakres].[data]" caption="data" attribute="1" time="1" defaultMemberUniqueName="[Zakres].[data].[All]" allUniqueName="[Zakres].[data].[All]" dimensionUniqueName="[Zakres]" displayFolder="" count="2" memberValueDatatype="7" unbalanced="0"/>
    <cacheHierarchy uniqueName="[Zakres].[port]" caption="port" attribute="1" defaultMemberUniqueName="[Zakres].[port].[All]" allUniqueName="[Zakres].[port].[All]" dimensionUniqueName="[Zakres]" displayFolder="" count="0" memberValueDatatype="130" unbalanced="0"/>
    <cacheHierarchy uniqueName="[Zakres].[towar]" caption="towar" attribute="1" defaultMemberUniqueName="[Zakres].[towar].[All]" allUniqueName="[Zakres].[towar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Z/W]" caption="Z/W" attribute="1" defaultMemberUniqueName="[Zakres].[Z/W].[All]" allUniqueName="[Zakres].[Z/W].[All]" dimensionUniqueName="[Zakres]" displayFolder="" count="2" memberValueDatatype="130" unbalanced="0">
      <fieldsUsage count="2">
        <fieldUsage x="-1"/>
        <fieldUsage x="2"/>
      </fieldsUsage>
    </cacheHierarchy>
    <cacheHierarchy uniqueName="[Zakres].[ile ton]" caption="ile ton" attribute="1" defaultMemberUniqueName="[Zakres].[ile ton].[All]" allUniqueName="[Zakres].[ile ton].[All]" dimensionUniqueName="[Zakres]" displayFolder="" count="2" memberValueDatatype="20" unbalanced="0">
      <fieldsUsage count="2">
        <fieldUsage x="-1"/>
        <fieldUsage x="4"/>
      </fieldsUsage>
    </cacheHierarchy>
    <cacheHierarchy uniqueName="[Zakres].[cena za tone w talarach]" caption="cena za tone w talarach" attribute="1" defaultMemberUniqueName="[Zakres].[cena za tone w talarach].[All]" allUniqueName="[Zakres].[cena za tone w talarach].[All]" dimensionUniqueName="[Zakres]" displayFolder="" count="0" memberValueDatatype="20" unbalanced="0"/>
    <cacheHierarchy uniqueName="[Zakres].[data (rok)]" caption="data (rok)" attribute="1" defaultMemberUniqueName="[Zakres].[data (rok)].[All]" allUniqueName="[Zakres].[data (rok)].[All]" dimensionUniqueName="[Zakres]" displayFolder="" count="2" memberValueDatatype="130" unbalanced="0">
      <fieldsUsage count="2">
        <fieldUsage x="-1"/>
        <fieldUsage x="5"/>
      </fieldsUsage>
    </cacheHierarchy>
    <cacheHierarchy uniqueName="[Zakres].[data (kwartał)]" caption="data (kwartał)" attribute="1" defaultMemberUniqueName="[Zakres].[data (kwartał)].[All]" allUniqueName="[Zakres].[data (kwartał)].[All]" dimensionUniqueName="[Zakres]" displayFolder="" count="2" memberValueDatatype="130" unbalanced="0"/>
    <cacheHierarchy uniqueName="[Zakres].[data (miesiąc)]" caption="data (miesiąc)" attribute="1" defaultMemberUniqueName="[Zakres].[data (miesiąc)].[All]" allUniqueName="[Zakres].[data (miesiąc)].[All]" dimensionUniqueName="[Zakres]" displayFolder="" count="2" memberValueDatatype="130" unbalanced="0">
      <fieldsUsage count="2">
        <fieldUsage x="-1"/>
        <fieldUsage x="1"/>
      </fieldsUsage>
    </cacheHierarchy>
    <cacheHierarchy uniqueName="[Zakres].[data (indeks miesiąca)]" caption="data (indeks miesiąca)" attribute="1" defaultMemberUniqueName="[Zakres].[data (indeks miesiąca)].[All]" allUniqueName="[Zakres].[data (indeks miesiąca)].[All]" dimensionUniqueName="[Zakres]" displayFolder="" count="0" memberValueDatatype="20" unbalanced="0" hidden="1"/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ile ton]" caption="Suma ile ton" measure="1" displayFolder="" measureGroup="Zak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4:K39" firstHeaderRow="1" firstDataRow="2" firstDataCol="1" rowPageCount="2" colPageCount="1"/>
  <pivotFields count="6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5"/>
    <field x="1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9"/>
    </i>
    <i r="1">
      <x v="4"/>
    </i>
    <i r="1">
      <x v="5"/>
    </i>
    <i r="1">
      <x v="6"/>
    </i>
    <i r="1">
      <x v="10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8"/>
    </i>
    <i r="1">
      <x v="1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2">
    <pageField fld="0" hier="2" name="[Zakres].[towar].&amp;[T5]" cap="T5"/>
    <pageField fld="4" hier="4" name="[Zakres].[ile ton].[All]" cap="All"/>
  </pageFields>
  <dataFields count="1">
    <dataField name="Suma ile ton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6.4!$A$1:$F$203">
        <x15:activeTabTopLevelEntity name="[Zakres]"/>
      </x15:pivotTableUISettings>
    </ext>
  </extLst>
</pivotTableDefinition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k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k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ek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ek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F20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9.8554687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2" x14ac:dyDescent="0.25">
      <c r="A2" s="2">
        <v>42370</v>
      </c>
      <c r="B2" s="1" t="s">
        <v>6</v>
      </c>
      <c r="C2" t="s">
        <v>7</v>
      </c>
      <c r="D2" t="s">
        <v>8</v>
      </c>
      <c r="E2">
        <v>3</v>
      </c>
      <c r="F2">
        <v>80</v>
      </c>
      <c r="G2">
        <f>COUNTIFS($C$2:$C$203,G$1,$D$2:$D$203,"Z")</f>
        <v>25</v>
      </c>
      <c r="H2">
        <f t="shared" ref="H2:K2" si="0">COUNTIFS($C$2:$C$203,H$1,$D$2:$D$203,"Z")</f>
        <v>25</v>
      </c>
      <c r="I2">
        <f t="shared" si="0"/>
        <v>27</v>
      </c>
      <c r="J2" s="3">
        <f t="shared" si="0"/>
        <v>32</v>
      </c>
      <c r="K2">
        <f t="shared" si="0"/>
        <v>27</v>
      </c>
      <c r="L2" s="3">
        <f>SUMIFS(E2:E203,C2:C203,"T4",D2:D203,"Z")</f>
        <v>905</v>
      </c>
    </row>
    <row r="3" spans="1:12" x14ac:dyDescent="0.25">
      <c r="A3" s="2">
        <v>42370</v>
      </c>
      <c r="B3" s="1" t="s">
        <v>6</v>
      </c>
      <c r="C3" t="s">
        <v>9</v>
      </c>
      <c r="D3" t="s">
        <v>8</v>
      </c>
      <c r="E3">
        <v>32</v>
      </c>
      <c r="F3">
        <v>50</v>
      </c>
    </row>
    <row r="4" spans="1:12" x14ac:dyDescent="0.25">
      <c r="A4" s="2">
        <v>42370</v>
      </c>
      <c r="B4" s="1" t="s">
        <v>6</v>
      </c>
      <c r="C4" t="s">
        <v>10</v>
      </c>
      <c r="D4" t="s">
        <v>8</v>
      </c>
      <c r="E4">
        <v>38</v>
      </c>
      <c r="F4">
        <v>10</v>
      </c>
    </row>
    <row r="5" spans="1:12" x14ac:dyDescent="0.25">
      <c r="A5" s="2">
        <v>42370</v>
      </c>
      <c r="B5" s="1" t="s">
        <v>6</v>
      </c>
      <c r="C5" t="s">
        <v>11</v>
      </c>
      <c r="D5" t="s">
        <v>8</v>
      </c>
      <c r="E5">
        <v>33</v>
      </c>
      <c r="F5">
        <v>30</v>
      </c>
    </row>
    <row r="6" spans="1:12" x14ac:dyDescent="0.25">
      <c r="A6" s="2">
        <v>42370</v>
      </c>
      <c r="B6" s="1" t="s">
        <v>6</v>
      </c>
      <c r="C6" t="s">
        <v>12</v>
      </c>
      <c r="D6" t="s">
        <v>8</v>
      </c>
      <c r="E6">
        <v>43</v>
      </c>
      <c r="F6">
        <v>25</v>
      </c>
    </row>
    <row r="7" spans="1:12" x14ac:dyDescent="0.25">
      <c r="A7" s="2">
        <v>42385</v>
      </c>
      <c r="B7" s="1" t="s">
        <v>13</v>
      </c>
      <c r="C7" t="s">
        <v>9</v>
      </c>
      <c r="D7" t="s">
        <v>14</v>
      </c>
      <c r="E7">
        <v>32</v>
      </c>
      <c r="F7">
        <v>58</v>
      </c>
    </row>
    <row r="8" spans="1:12" x14ac:dyDescent="0.25">
      <c r="A8" s="2">
        <v>42385</v>
      </c>
      <c r="B8" s="1" t="s">
        <v>13</v>
      </c>
      <c r="C8" t="s">
        <v>11</v>
      </c>
      <c r="D8" t="s">
        <v>8</v>
      </c>
      <c r="E8">
        <v>14</v>
      </c>
      <c r="F8">
        <v>26</v>
      </c>
    </row>
    <row r="9" spans="1:12" x14ac:dyDescent="0.25">
      <c r="A9" s="2">
        <v>42393</v>
      </c>
      <c r="B9" s="1" t="s">
        <v>15</v>
      </c>
      <c r="C9" t="s">
        <v>9</v>
      </c>
      <c r="D9" t="s">
        <v>8</v>
      </c>
      <c r="E9">
        <v>44</v>
      </c>
      <c r="F9">
        <v>46</v>
      </c>
    </row>
    <row r="10" spans="1:12" x14ac:dyDescent="0.25">
      <c r="A10" s="2">
        <v>42393</v>
      </c>
      <c r="B10" s="1" t="s">
        <v>15</v>
      </c>
      <c r="C10" t="s">
        <v>11</v>
      </c>
      <c r="D10" t="s">
        <v>8</v>
      </c>
      <c r="E10">
        <v>1</v>
      </c>
      <c r="F10">
        <v>28</v>
      </c>
    </row>
    <row r="11" spans="1:12" x14ac:dyDescent="0.25">
      <c r="A11" s="2">
        <v>42393</v>
      </c>
      <c r="B11" s="1" t="s">
        <v>15</v>
      </c>
      <c r="C11" t="s">
        <v>7</v>
      </c>
      <c r="D11" t="s">
        <v>8</v>
      </c>
      <c r="E11">
        <v>21</v>
      </c>
      <c r="F11">
        <v>74</v>
      </c>
    </row>
    <row r="12" spans="1:12" x14ac:dyDescent="0.25">
      <c r="A12" s="2">
        <v>42419</v>
      </c>
      <c r="B12" s="1" t="s">
        <v>16</v>
      </c>
      <c r="C12" t="s">
        <v>12</v>
      </c>
      <c r="D12" t="s">
        <v>14</v>
      </c>
      <c r="E12">
        <v>43</v>
      </c>
      <c r="F12">
        <v>32</v>
      </c>
    </row>
    <row r="13" spans="1:12" x14ac:dyDescent="0.25">
      <c r="A13" s="2">
        <v>42419</v>
      </c>
      <c r="B13" s="1" t="s">
        <v>16</v>
      </c>
      <c r="C13" t="s">
        <v>10</v>
      </c>
      <c r="D13" t="s">
        <v>14</v>
      </c>
      <c r="E13">
        <v>38</v>
      </c>
      <c r="F13">
        <v>13</v>
      </c>
    </row>
    <row r="14" spans="1:12" x14ac:dyDescent="0.25">
      <c r="A14" s="2">
        <v>42419</v>
      </c>
      <c r="B14" s="1" t="s">
        <v>16</v>
      </c>
      <c r="C14" t="s">
        <v>7</v>
      </c>
      <c r="D14" t="s">
        <v>8</v>
      </c>
      <c r="E14">
        <v>9</v>
      </c>
      <c r="F14">
        <v>59</v>
      </c>
    </row>
    <row r="15" spans="1:12" x14ac:dyDescent="0.25">
      <c r="A15" s="2">
        <v>42419</v>
      </c>
      <c r="B15" s="1" t="s">
        <v>16</v>
      </c>
      <c r="C15" t="s">
        <v>9</v>
      </c>
      <c r="D15" t="s">
        <v>8</v>
      </c>
      <c r="E15">
        <v>8</v>
      </c>
      <c r="F15">
        <v>37</v>
      </c>
    </row>
    <row r="16" spans="1:12" x14ac:dyDescent="0.25">
      <c r="A16" s="2">
        <v>42440</v>
      </c>
      <c r="B16" s="1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2">
        <v>42440</v>
      </c>
      <c r="B17" s="1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2">
        <v>42440</v>
      </c>
      <c r="B18" s="1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2">
        <v>42440</v>
      </c>
      <c r="B19" s="1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2">
        <v>42464</v>
      </c>
      <c r="B20" s="1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2">
        <v>42464</v>
      </c>
      <c r="B21" s="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2">
        <v>42464</v>
      </c>
      <c r="B22" s="1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2">
        <v>42482</v>
      </c>
      <c r="B23" s="1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2">
        <v>42482</v>
      </c>
      <c r="B24" s="1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2">
        <v>42482</v>
      </c>
      <c r="B25" s="1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2">
        <v>42504</v>
      </c>
      <c r="B26" s="1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2">
        <v>42504</v>
      </c>
      <c r="B27" s="1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2">
        <v>42529</v>
      </c>
      <c r="B28" s="1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2">
        <v>42529</v>
      </c>
      <c r="B29" s="1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2">
        <v>42529</v>
      </c>
      <c r="B30" s="1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2">
        <v>42529</v>
      </c>
      <c r="B31" s="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2">
        <v>42542</v>
      </c>
      <c r="B32" s="1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2">
        <v>42542</v>
      </c>
      <c r="B33" s="1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2">
        <v>42542</v>
      </c>
      <c r="B34" s="1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2">
        <v>42542</v>
      </c>
      <c r="B35" s="1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2">
        <v>42542</v>
      </c>
      <c r="B36" s="1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2">
        <v>42559</v>
      </c>
      <c r="B37" s="1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2">
        <v>42559</v>
      </c>
      <c r="B38" s="1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2">
        <v>42559</v>
      </c>
      <c r="B39" s="1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2">
        <v>42559</v>
      </c>
      <c r="B40" s="1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2">
        <v>42574</v>
      </c>
      <c r="B41" s="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2">
        <v>42574</v>
      </c>
      <c r="B42" s="1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2">
        <v>42593</v>
      </c>
      <c r="B43" s="1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2">
        <v>42593</v>
      </c>
      <c r="B44" s="1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2">
        <v>42593</v>
      </c>
      <c r="B45" s="1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2">
        <v>42619</v>
      </c>
      <c r="B46" s="1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2">
        <v>42619</v>
      </c>
      <c r="B47" s="1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2">
        <v>42619</v>
      </c>
      <c r="B48" s="1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2">
        <v>42619</v>
      </c>
      <c r="B49" s="1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2">
        <v>42619</v>
      </c>
      <c r="B50" s="1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2">
        <v>42640</v>
      </c>
      <c r="B51" s="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2">
        <v>42640</v>
      </c>
      <c r="B52" s="1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2">
        <v>42640</v>
      </c>
      <c r="B53" s="1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2">
        <v>42640</v>
      </c>
      <c r="B54" s="1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2">
        <v>42640</v>
      </c>
      <c r="B55" s="1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2">
        <v>42664</v>
      </c>
      <c r="B56" s="1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2">
        <v>42664</v>
      </c>
      <c r="B57" s="1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2">
        <v>42664</v>
      </c>
      <c r="B58" s="1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2">
        <v>42682</v>
      </c>
      <c r="B59" s="1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2">
        <v>42682</v>
      </c>
      <c r="B60" s="1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2">
        <v>42682</v>
      </c>
      <c r="B61" s="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2">
        <v>42704</v>
      </c>
      <c r="B62" s="1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2">
        <v>42704</v>
      </c>
      <c r="B63" s="1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2">
        <v>42704</v>
      </c>
      <c r="B64" s="1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2">
        <v>42704</v>
      </c>
      <c r="B65" s="1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2">
        <v>42729</v>
      </c>
      <c r="B66" s="1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2">
        <v>42729</v>
      </c>
      <c r="B67" s="1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2">
        <v>42729</v>
      </c>
      <c r="B68" s="1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2">
        <v>42742</v>
      </c>
      <c r="B69" s="1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2">
        <v>42742</v>
      </c>
      <c r="B70" s="1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2">
        <v>42742</v>
      </c>
      <c r="B71" s="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2">
        <v>42742</v>
      </c>
      <c r="B72" s="1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2">
        <v>42742</v>
      </c>
      <c r="B73" s="1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2">
        <v>42759</v>
      </c>
      <c r="B74" s="1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2">
        <v>42759</v>
      </c>
      <c r="B75" s="1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2">
        <v>42759</v>
      </c>
      <c r="B76" s="1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2">
        <v>42774</v>
      </c>
      <c r="B77" s="1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2">
        <v>42774</v>
      </c>
      <c r="B78" s="1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2">
        <v>42793</v>
      </c>
      <c r="B79" s="1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2">
        <v>42793</v>
      </c>
      <c r="B80" s="1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2">
        <v>42793</v>
      </c>
      <c r="B81" s="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2">
        <v>42793</v>
      </c>
      <c r="B82" s="1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2">
        <v>42819</v>
      </c>
      <c r="B83" s="1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2">
        <v>42819</v>
      </c>
      <c r="B84" s="1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2">
        <v>42819</v>
      </c>
      <c r="B85" s="1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2">
        <v>42840</v>
      </c>
      <c r="B86" s="1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2">
        <v>42840</v>
      </c>
      <c r="B87" s="1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2">
        <v>42840</v>
      </c>
      <c r="B88" s="1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2">
        <v>42840</v>
      </c>
      <c r="B89" s="1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2">
        <v>42840</v>
      </c>
      <c r="B90" s="1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2">
        <v>42864</v>
      </c>
      <c r="B91" s="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2">
        <v>42864</v>
      </c>
      <c r="B92" s="1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2">
        <v>42864</v>
      </c>
      <c r="B93" s="1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2">
        <v>42864</v>
      </c>
      <c r="B94" s="1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2">
        <v>42864</v>
      </c>
      <c r="B95" s="1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2">
        <v>42882</v>
      </c>
      <c r="B96" s="1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2">
        <v>42882</v>
      </c>
      <c r="B97" s="1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2">
        <v>42882</v>
      </c>
      <c r="B98" s="1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2">
        <v>42882</v>
      </c>
      <c r="B99" s="1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2">
        <v>42882</v>
      </c>
      <c r="B100" s="1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2">
        <v>42904</v>
      </c>
      <c r="B101" s="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2">
        <v>42904</v>
      </c>
      <c r="B102" s="1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2">
        <v>42904</v>
      </c>
      <c r="B103" s="1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2">
        <v>42904</v>
      </c>
      <c r="B104" s="1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2">
        <v>42904</v>
      </c>
      <c r="B105" s="1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2">
        <v>42929</v>
      </c>
      <c r="B106" s="1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2">
        <v>42929</v>
      </c>
      <c r="B107" s="1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2">
        <v>42942</v>
      </c>
      <c r="B108" s="1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2">
        <v>42942</v>
      </c>
      <c r="B109" s="1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2">
        <v>42942</v>
      </c>
      <c r="B110" s="1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2">
        <v>42942</v>
      </c>
      <c r="B111" s="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2">
        <v>42942</v>
      </c>
      <c r="B112" s="1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2">
        <v>42959</v>
      </c>
      <c r="B113" s="1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2">
        <v>42959</v>
      </c>
      <c r="B114" s="1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2">
        <v>42959</v>
      </c>
      <c r="B115" s="1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2">
        <v>42959</v>
      </c>
      <c r="B116" s="1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2">
        <v>42974</v>
      </c>
      <c r="B117" s="1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2">
        <v>42974</v>
      </c>
      <c r="B118" s="1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2">
        <v>42974</v>
      </c>
      <c r="B119" s="1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2">
        <v>42974</v>
      </c>
      <c r="B120" s="1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2">
        <v>42993</v>
      </c>
      <c r="B121" s="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2">
        <v>42993</v>
      </c>
      <c r="B122" s="1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2">
        <v>43019</v>
      </c>
      <c r="B123" s="1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2">
        <v>43019</v>
      </c>
      <c r="B124" s="1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2">
        <v>43040</v>
      </c>
      <c r="B125" s="1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2">
        <v>43040</v>
      </c>
      <c r="B126" s="1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2">
        <v>43040</v>
      </c>
      <c r="B127" s="1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2">
        <v>43040</v>
      </c>
      <c r="B128" s="1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2">
        <v>43040</v>
      </c>
      <c r="B129" s="1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2">
        <v>43064</v>
      </c>
      <c r="B130" s="1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2">
        <v>43064</v>
      </c>
      <c r="B131" s="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2">
        <v>43082</v>
      </c>
      <c r="B132" s="1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2">
        <v>43082</v>
      </c>
      <c r="B133" s="1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2">
        <v>43082</v>
      </c>
      <c r="B134" s="1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2">
        <v>43104</v>
      </c>
      <c r="B135" s="1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2">
        <v>43104</v>
      </c>
      <c r="B136" s="1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2">
        <v>43104</v>
      </c>
      <c r="B137" s="1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2">
        <v>43104</v>
      </c>
      <c r="B138" s="1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2">
        <v>43129</v>
      </c>
      <c r="B139" s="1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2">
        <v>43129</v>
      </c>
      <c r="B140" s="1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2">
        <v>43129</v>
      </c>
      <c r="B141" s="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2">
        <v>43129</v>
      </c>
      <c r="B142" s="1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2">
        <v>43129</v>
      </c>
      <c r="B143" s="1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2">
        <v>43130</v>
      </c>
      <c r="B144" s="1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2">
        <v>43130</v>
      </c>
      <c r="B145" s="1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2">
        <v>43147</v>
      </c>
      <c r="B146" s="1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2">
        <v>43147</v>
      </c>
      <c r="B147" s="1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2">
        <v>43147</v>
      </c>
      <c r="B148" s="1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2">
        <v>43147</v>
      </c>
      <c r="B149" s="1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2">
        <v>43147</v>
      </c>
      <c r="B150" s="1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2">
        <v>43162</v>
      </c>
      <c r="B151" s="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2">
        <v>43162</v>
      </c>
      <c r="B152" s="1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2">
        <v>43181</v>
      </c>
      <c r="B153" s="1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2">
        <v>43181</v>
      </c>
      <c r="B154" s="1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2">
        <v>43181</v>
      </c>
      <c r="B155" s="1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2">
        <v>43207</v>
      </c>
      <c r="B156" s="1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2">
        <v>43207</v>
      </c>
      <c r="B157" s="1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2">
        <v>43207</v>
      </c>
      <c r="B158" s="1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2">
        <v>43207</v>
      </c>
      <c r="B159" s="1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2">
        <v>43228</v>
      </c>
      <c r="B160" s="1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2">
        <v>43228</v>
      </c>
      <c r="B161" s="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2">
        <v>43228</v>
      </c>
      <c r="B162" s="1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2">
        <v>43252</v>
      </c>
      <c r="B163" s="1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2">
        <v>43252</v>
      </c>
      <c r="B164" s="1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2">
        <v>43252</v>
      </c>
      <c r="B165" s="1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2">
        <v>43270</v>
      </c>
      <c r="B166" s="1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2">
        <v>43270</v>
      </c>
      <c r="B167" s="1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2">
        <v>43270</v>
      </c>
      <c r="B168" s="1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2">
        <v>43292</v>
      </c>
      <c r="B169" s="1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2">
        <v>43292</v>
      </c>
      <c r="B170" s="1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2">
        <v>43292</v>
      </c>
      <c r="B171" s="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2">
        <v>43292</v>
      </c>
      <c r="B172" s="1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2">
        <v>43292</v>
      </c>
      <c r="B173" s="1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2">
        <v>43317</v>
      </c>
      <c r="B174" s="1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2">
        <v>43317</v>
      </c>
      <c r="B175" s="1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2">
        <v>43317</v>
      </c>
      <c r="B176" s="1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2">
        <v>43317</v>
      </c>
      <c r="B177" s="1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2">
        <v>43330</v>
      </c>
      <c r="B178" s="1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2">
        <v>43330</v>
      </c>
      <c r="B179" s="1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2">
        <v>43330</v>
      </c>
      <c r="B180" s="1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2">
        <v>43330</v>
      </c>
      <c r="B181" s="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2">
        <v>43347</v>
      </c>
      <c r="B182" s="1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2">
        <v>43347</v>
      </c>
      <c r="B183" s="1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2">
        <v>43347</v>
      </c>
      <c r="B184" s="1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2">
        <v>43347</v>
      </c>
      <c r="B185" s="1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2">
        <v>43362</v>
      </c>
      <c r="B186" s="1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2">
        <v>43362</v>
      </c>
      <c r="B187" s="1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2">
        <v>43362</v>
      </c>
      <c r="B188" s="1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2">
        <v>43362</v>
      </c>
      <c r="B189" s="1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2">
        <v>43362</v>
      </c>
      <c r="B190" s="1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2">
        <v>43381</v>
      </c>
      <c r="B191" s="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2">
        <v>43381</v>
      </c>
      <c r="B192" s="1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2">
        <v>43381</v>
      </c>
      <c r="B193" s="1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2">
        <v>43407</v>
      </c>
      <c r="B194" s="1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2">
        <v>43407</v>
      </c>
      <c r="B195" s="1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2">
        <v>43428</v>
      </c>
      <c r="B196" s="1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2">
        <v>43428</v>
      </c>
      <c r="B197" s="1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2">
        <v>43428</v>
      </c>
      <c r="B198" s="1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2">
        <v>43452</v>
      </c>
      <c r="B199" s="1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2">
        <v>43452</v>
      </c>
      <c r="B200" s="1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2">
        <v>43452</v>
      </c>
      <c r="B201" s="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2">
        <v>43452</v>
      </c>
      <c r="B202" s="1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2">
        <v>43452</v>
      </c>
      <c r="B203" s="1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2">
        <v>42370</v>
      </c>
      <c r="B2" s="1" t="s">
        <v>6</v>
      </c>
      <c r="C2" t="s">
        <v>7</v>
      </c>
      <c r="D2" t="s">
        <v>8</v>
      </c>
      <c r="E2">
        <v>3</v>
      </c>
      <c r="F2">
        <v>80</v>
      </c>
      <c r="G2" t="e">
        <f>IF($A2-$A1&gt;20,1,0)</f>
        <v>#VALUE!</v>
      </c>
      <c r="H2" s="3">
        <f>SUM(G3:G203)</f>
        <v>22</v>
      </c>
    </row>
    <row r="3" spans="1:8" x14ac:dyDescent="0.25">
      <c r="A3" s="2">
        <v>42370</v>
      </c>
      <c r="B3" s="1" t="s">
        <v>6</v>
      </c>
      <c r="C3" t="s">
        <v>9</v>
      </c>
      <c r="D3" t="s">
        <v>8</v>
      </c>
      <c r="E3">
        <v>32</v>
      </c>
      <c r="F3">
        <v>50</v>
      </c>
      <c r="G3">
        <f>IF($A3-$A2-1&gt;20,1,0)</f>
        <v>0</v>
      </c>
    </row>
    <row r="4" spans="1:8" x14ac:dyDescent="0.25">
      <c r="A4" s="2">
        <v>42370</v>
      </c>
      <c r="B4" s="1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IF($A4-$A3-1&gt;20,1,0)</f>
        <v>0</v>
      </c>
    </row>
    <row r="5" spans="1:8" x14ac:dyDescent="0.25">
      <c r="A5" s="2">
        <v>42370</v>
      </c>
      <c r="B5" s="1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</row>
    <row r="6" spans="1:8" x14ac:dyDescent="0.25">
      <c r="A6" s="2">
        <v>42370</v>
      </c>
      <c r="B6" s="1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</row>
    <row r="7" spans="1:8" x14ac:dyDescent="0.25">
      <c r="A7" s="2">
        <v>42385</v>
      </c>
      <c r="B7" s="1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0</v>
      </c>
    </row>
    <row r="8" spans="1:8" x14ac:dyDescent="0.25">
      <c r="A8" s="2">
        <v>42385</v>
      </c>
      <c r="B8" s="1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</row>
    <row r="9" spans="1:8" x14ac:dyDescent="0.25">
      <c r="A9" s="2">
        <v>42393</v>
      </c>
      <c r="B9" s="1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0</v>
      </c>
    </row>
    <row r="10" spans="1:8" x14ac:dyDescent="0.25">
      <c r="A10" s="2">
        <v>42393</v>
      </c>
      <c r="B10" s="1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</row>
    <row r="11" spans="1:8" x14ac:dyDescent="0.25">
      <c r="A11" s="2">
        <v>42393</v>
      </c>
      <c r="B11" s="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</row>
    <row r="12" spans="1:8" x14ac:dyDescent="0.25">
      <c r="A12" s="2">
        <v>42419</v>
      </c>
      <c r="B12" s="1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1</v>
      </c>
    </row>
    <row r="13" spans="1:8" x14ac:dyDescent="0.25">
      <c r="A13" s="2">
        <v>42419</v>
      </c>
      <c r="B13" s="1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</row>
    <row r="14" spans="1:8" x14ac:dyDescent="0.25">
      <c r="A14" s="2">
        <v>42419</v>
      </c>
      <c r="B14" s="1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</row>
    <row r="15" spans="1:8" x14ac:dyDescent="0.25">
      <c r="A15" s="2">
        <v>42419</v>
      </c>
      <c r="B15" s="1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</row>
    <row r="16" spans="1:8" x14ac:dyDescent="0.25">
      <c r="A16" s="2">
        <v>42440</v>
      </c>
      <c r="B16" s="1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0</v>
      </c>
    </row>
    <row r="17" spans="1:7" x14ac:dyDescent="0.25">
      <c r="A17" s="2">
        <v>42440</v>
      </c>
      <c r="B17" s="1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</row>
    <row r="18" spans="1:7" x14ac:dyDescent="0.25">
      <c r="A18" s="2">
        <v>42440</v>
      </c>
      <c r="B18" s="1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0</v>
      </c>
    </row>
    <row r="19" spans="1:7" x14ac:dyDescent="0.25">
      <c r="A19" s="2">
        <v>42440</v>
      </c>
      <c r="B19" s="1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</row>
    <row r="20" spans="1:7" x14ac:dyDescent="0.25">
      <c r="A20" s="2">
        <v>42464</v>
      </c>
      <c r="B20" s="1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1</v>
      </c>
    </row>
    <row r="21" spans="1:7" x14ac:dyDescent="0.25">
      <c r="A21" s="2">
        <v>42464</v>
      </c>
      <c r="B21" s="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</row>
    <row r="22" spans="1:7" x14ac:dyDescent="0.25">
      <c r="A22" s="2">
        <v>42464</v>
      </c>
      <c r="B22" s="1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</row>
    <row r="23" spans="1:7" x14ac:dyDescent="0.25">
      <c r="A23" s="2">
        <v>42482</v>
      </c>
      <c r="B23" s="1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0</v>
      </c>
    </row>
    <row r="24" spans="1:7" x14ac:dyDescent="0.25">
      <c r="A24" s="2">
        <v>42482</v>
      </c>
      <c r="B24" s="1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</row>
    <row r="25" spans="1:7" x14ac:dyDescent="0.25">
      <c r="A25" s="2">
        <v>42482</v>
      </c>
      <c r="B25" s="1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</row>
    <row r="26" spans="1:7" x14ac:dyDescent="0.25">
      <c r="A26" s="2">
        <v>42504</v>
      </c>
      <c r="B26" s="1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1</v>
      </c>
    </row>
    <row r="27" spans="1:7" x14ac:dyDescent="0.25">
      <c r="A27" s="2">
        <v>42504</v>
      </c>
      <c r="B27" s="1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</row>
    <row r="28" spans="1:7" x14ac:dyDescent="0.25">
      <c r="A28" s="2">
        <v>42529</v>
      </c>
      <c r="B28" s="1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1</v>
      </c>
    </row>
    <row r="29" spans="1:7" x14ac:dyDescent="0.25">
      <c r="A29" s="2">
        <v>42529</v>
      </c>
      <c r="B29" s="1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</row>
    <row r="30" spans="1:7" x14ac:dyDescent="0.25">
      <c r="A30" s="2">
        <v>42529</v>
      </c>
      <c r="B30" s="1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0</v>
      </c>
    </row>
    <row r="31" spans="1:7" x14ac:dyDescent="0.25">
      <c r="A31" s="2">
        <v>42529</v>
      </c>
      <c r="B31" s="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</row>
    <row r="32" spans="1:7" x14ac:dyDescent="0.25">
      <c r="A32" s="2">
        <v>42542</v>
      </c>
      <c r="B32" s="1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0</v>
      </c>
    </row>
    <row r="33" spans="1:7" x14ac:dyDescent="0.25">
      <c r="A33" s="2">
        <v>42542</v>
      </c>
      <c r="B33" s="1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</row>
    <row r="34" spans="1:7" x14ac:dyDescent="0.25">
      <c r="A34" s="2">
        <v>42542</v>
      </c>
      <c r="B34" s="1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</row>
    <row r="35" spans="1:7" x14ac:dyDescent="0.25">
      <c r="A35" s="2">
        <v>42542</v>
      </c>
      <c r="B35" s="1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</row>
    <row r="36" spans="1:7" x14ac:dyDescent="0.25">
      <c r="A36" s="2">
        <v>42542</v>
      </c>
      <c r="B36" s="1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0</v>
      </c>
    </row>
    <row r="37" spans="1:7" x14ac:dyDescent="0.25">
      <c r="A37" s="2">
        <v>42559</v>
      </c>
      <c r="B37" s="1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0</v>
      </c>
    </row>
    <row r="38" spans="1:7" x14ac:dyDescent="0.25">
      <c r="A38" s="2">
        <v>42559</v>
      </c>
      <c r="B38" s="1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</row>
    <row r="39" spans="1:7" x14ac:dyDescent="0.25">
      <c r="A39" s="2">
        <v>42559</v>
      </c>
      <c r="B39" s="1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</row>
    <row r="40" spans="1:7" x14ac:dyDescent="0.25">
      <c r="A40" s="2">
        <v>42559</v>
      </c>
      <c r="B40" s="1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</row>
    <row r="41" spans="1:7" x14ac:dyDescent="0.25">
      <c r="A41" s="2">
        <v>42574</v>
      </c>
      <c r="B41" s="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0</v>
      </c>
    </row>
    <row r="42" spans="1:7" x14ac:dyDescent="0.25">
      <c r="A42" s="2">
        <v>42574</v>
      </c>
      <c r="B42" s="1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</row>
    <row r="43" spans="1:7" x14ac:dyDescent="0.25">
      <c r="A43" s="2">
        <v>42593</v>
      </c>
      <c r="B43" s="1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0</v>
      </c>
    </row>
    <row r="44" spans="1:7" x14ac:dyDescent="0.25">
      <c r="A44" s="2">
        <v>42593</v>
      </c>
      <c r="B44" s="1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</row>
    <row r="45" spans="1:7" x14ac:dyDescent="0.25">
      <c r="A45" s="2">
        <v>42593</v>
      </c>
      <c r="B45" s="1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</row>
    <row r="46" spans="1:7" x14ac:dyDescent="0.25">
      <c r="A46" s="2">
        <v>42619</v>
      </c>
      <c r="B46" s="1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1</v>
      </c>
    </row>
    <row r="47" spans="1:7" x14ac:dyDescent="0.25">
      <c r="A47" s="2">
        <v>42619</v>
      </c>
      <c r="B47" s="1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</row>
    <row r="48" spans="1:7" x14ac:dyDescent="0.25">
      <c r="A48" s="2">
        <v>42619</v>
      </c>
      <c r="B48" s="1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</row>
    <row r="49" spans="1:7" x14ac:dyDescent="0.25">
      <c r="A49" s="2">
        <v>42619</v>
      </c>
      <c r="B49" s="1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</row>
    <row r="50" spans="1:7" x14ac:dyDescent="0.25">
      <c r="A50" s="2">
        <v>42619</v>
      </c>
      <c r="B50" s="1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</row>
    <row r="51" spans="1:7" x14ac:dyDescent="0.25">
      <c r="A51" s="2">
        <v>42640</v>
      </c>
      <c r="B51" s="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0</v>
      </c>
    </row>
    <row r="52" spans="1:7" x14ac:dyDescent="0.25">
      <c r="A52" s="2">
        <v>42640</v>
      </c>
      <c r="B52" s="1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</row>
    <row r="53" spans="1:7" x14ac:dyDescent="0.25">
      <c r="A53" s="2">
        <v>42640</v>
      </c>
      <c r="B53" s="1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</row>
    <row r="54" spans="1:7" x14ac:dyDescent="0.25">
      <c r="A54" s="2">
        <v>42640</v>
      </c>
      <c r="B54" s="1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</row>
    <row r="55" spans="1:7" x14ac:dyDescent="0.25">
      <c r="A55" s="2">
        <v>42640</v>
      </c>
      <c r="B55" s="1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</row>
    <row r="56" spans="1:7" x14ac:dyDescent="0.25">
      <c r="A56" s="2">
        <v>42664</v>
      </c>
      <c r="B56" s="1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1</v>
      </c>
    </row>
    <row r="57" spans="1:7" x14ac:dyDescent="0.25">
      <c r="A57" s="2">
        <v>42664</v>
      </c>
      <c r="B57" s="1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</row>
    <row r="58" spans="1:7" x14ac:dyDescent="0.25">
      <c r="A58" s="2">
        <v>42664</v>
      </c>
      <c r="B58" s="1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</row>
    <row r="59" spans="1:7" x14ac:dyDescent="0.25">
      <c r="A59" s="2">
        <v>42682</v>
      </c>
      <c r="B59" s="1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0</v>
      </c>
    </row>
    <row r="60" spans="1:7" x14ac:dyDescent="0.25">
      <c r="A60" s="2">
        <v>42682</v>
      </c>
      <c r="B60" s="1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</row>
    <row r="61" spans="1:7" x14ac:dyDescent="0.25">
      <c r="A61" s="2">
        <v>42682</v>
      </c>
      <c r="B61" s="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</row>
    <row r="62" spans="1:7" x14ac:dyDescent="0.25">
      <c r="A62" s="2">
        <v>42704</v>
      </c>
      <c r="B62" s="1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1</v>
      </c>
    </row>
    <row r="63" spans="1:7" x14ac:dyDescent="0.25">
      <c r="A63" s="2">
        <v>42704</v>
      </c>
      <c r="B63" s="1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</row>
    <row r="64" spans="1:7" x14ac:dyDescent="0.25">
      <c r="A64" s="2">
        <v>42704</v>
      </c>
      <c r="B64" s="1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</row>
    <row r="65" spans="1:7" x14ac:dyDescent="0.25">
      <c r="A65" s="2">
        <v>42704</v>
      </c>
      <c r="B65" s="1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</row>
    <row r="66" spans="1:7" x14ac:dyDescent="0.25">
      <c r="A66" s="2">
        <v>42729</v>
      </c>
      <c r="B66" s="1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1</v>
      </c>
    </row>
    <row r="67" spans="1:7" x14ac:dyDescent="0.25">
      <c r="A67" s="2">
        <v>42729</v>
      </c>
      <c r="B67" s="1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0</v>
      </c>
    </row>
    <row r="68" spans="1:7" x14ac:dyDescent="0.25">
      <c r="A68" s="2">
        <v>42729</v>
      </c>
      <c r="B68" s="1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IF($A68-$A67-1&gt;20,1,0)</f>
        <v>0</v>
      </c>
    </row>
    <row r="69" spans="1:7" x14ac:dyDescent="0.25">
      <c r="A69" s="2">
        <v>42742</v>
      </c>
      <c r="B69" s="1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0</v>
      </c>
    </row>
    <row r="70" spans="1:7" x14ac:dyDescent="0.25">
      <c r="A70" s="2">
        <v>42742</v>
      </c>
      <c r="B70" s="1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0</v>
      </c>
    </row>
    <row r="71" spans="1:7" x14ac:dyDescent="0.25">
      <c r="A71" s="2">
        <v>42742</v>
      </c>
      <c r="B71" s="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0</v>
      </c>
    </row>
    <row r="72" spans="1:7" x14ac:dyDescent="0.25">
      <c r="A72" s="2">
        <v>42742</v>
      </c>
      <c r="B72" s="1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0</v>
      </c>
    </row>
    <row r="73" spans="1:7" x14ac:dyDescent="0.25">
      <c r="A73" s="2">
        <v>42742</v>
      </c>
      <c r="B73" s="1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0</v>
      </c>
    </row>
    <row r="74" spans="1:7" x14ac:dyDescent="0.25">
      <c r="A74" s="2">
        <v>42759</v>
      </c>
      <c r="B74" s="1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0</v>
      </c>
    </row>
    <row r="75" spans="1:7" x14ac:dyDescent="0.25">
      <c r="A75" s="2">
        <v>42759</v>
      </c>
      <c r="B75" s="1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0</v>
      </c>
    </row>
    <row r="76" spans="1:7" x14ac:dyDescent="0.25">
      <c r="A76" s="2">
        <v>42759</v>
      </c>
      <c r="B76" s="1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0</v>
      </c>
    </row>
    <row r="77" spans="1:7" x14ac:dyDescent="0.25">
      <c r="A77" s="2">
        <v>42774</v>
      </c>
      <c r="B77" s="1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0</v>
      </c>
    </row>
    <row r="78" spans="1:7" x14ac:dyDescent="0.25">
      <c r="A78" s="2">
        <v>42774</v>
      </c>
      <c r="B78" s="1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0</v>
      </c>
    </row>
    <row r="79" spans="1:7" x14ac:dyDescent="0.25">
      <c r="A79" s="2">
        <v>42793</v>
      </c>
      <c r="B79" s="1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0</v>
      </c>
    </row>
    <row r="80" spans="1:7" x14ac:dyDescent="0.25">
      <c r="A80" s="2">
        <v>42793</v>
      </c>
      <c r="B80" s="1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0</v>
      </c>
    </row>
    <row r="81" spans="1:7" x14ac:dyDescent="0.25">
      <c r="A81" s="2">
        <v>42793</v>
      </c>
      <c r="B81" s="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0</v>
      </c>
    </row>
    <row r="82" spans="1:7" x14ac:dyDescent="0.25">
      <c r="A82" s="2">
        <v>42793</v>
      </c>
      <c r="B82" s="1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0</v>
      </c>
    </row>
    <row r="83" spans="1:7" x14ac:dyDescent="0.25">
      <c r="A83" s="2">
        <v>42819</v>
      </c>
      <c r="B83" s="1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1</v>
      </c>
    </row>
    <row r="84" spans="1:7" x14ac:dyDescent="0.25">
      <c r="A84" s="2">
        <v>42819</v>
      </c>
      <c r="B84" s="1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0</v>
      </c>
    </row>
    <row r="85" spans="1:7" x14ac:dyDescent="0.25">
      <c r="A85" s="2">
        <v>42819</v>
      </c>
      <c r="B85" s="1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0</v>
      </c>
    </row>
    <row r="86" spans="1:7" x14ac:dyDescent="0.25">
      <c r="A86" s="2">
        <v>42840</v>
      </c>
      <c r="B86" s="1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0</v>
      </c>
    </row>
    <row r="87" spans="1:7" x14ac:dyDescent="0.25">
      <c r="A87" s="2">
        <v>42840</v>
      </c>
      <c r="B87" s="1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0</v>
      </c>
    </row>
    <row r="88" spans="1:7" x14ac:dyDescent="0.25">
      <c r="A88" s="2">
        <v>42840</v>
      </c>
      <c r="B88" s="1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0</v>
      </c>
    </row>
    <row r="89" spans="1:7" x14ac:dyDescent="0.25">
      <c r="A89" s="2">
        <v>42840</v>
      </c>
      <c r="B89" s="1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0</v>
      </c>
    </row>
    <row r="90" spans="1:7" x14ac:dyDescent="0.25">
      <c r="A90" s="2">
        <v>42840</v>
      </c>
      <c r="B90" s="1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0</v>
      </c>
    </row>
    <row r="91" spans="1:7" x14ac:dyDescent="0.25">
      <c r="A91" s="2">
        <v>42864</v>
      </c>
      <c r="B91" s="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1</v>
      </c>
    </row>
    <row r="92" spans="1:7" x14ac:dyDescent="0.25">
      <c r="A92" s="2">
        <v>42864</v>
      </c>
      <c r="B92" s="1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0</v>
      </c>
    </row>
    <row r="93" spans="1:7" x14ac:dyDescent="0.25">
      <c r="A93" s="2">
        <v>42864</v>
      </c>
      <c r="B93" s="1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0</v>
      </c>
    </row>
    <row r="94" spans="1:7" x14ac:dyDescent="0.25">
      <c r="A94" s="2">
        <v>42864</v>
      </c>
      <c r="B94" s="1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0</v>
      </c>
    </row>
    <row r="95" spans="1:7" x14ac:dyDescent="0.25">
      <c r="A95" s="2">
        <v>42864</v>
      </c>
      <c r="B95" s="1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0</v>
      </c>
    </row>
    <row r="96" spans="1:7" x14ac:dyDescent="0.25">
      <c r="A96" s="2">
        <v>42882</v>
      </c>
      <c r="B96" s="1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0</v>
      </c>
    </row>
    <row r="97" spans="1:7" x14ac:dyDescent="0.25">
      <c r="A97" s="2">
        <v>42882</v>
      </c>
      <c r="B97" s="1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0</v>
      </c>
    </row>
    <row r="98" spans="1:7" x14ac:dyDescent="0.25">
      <c r="A98" s="2">
        <v>42882</v>
      </c>
      <c r="B98" s="1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0</v>
      </c>
    </row>
    <row r="99" spans="1:7" x14ac:dyDescent="0.25">
      <c r="A99" s="2">
        <v>42882</v>
      </c>
      <c r="B99" s="1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0</v>
      </c>
    </row>
    <row r="100" spans="1:7" x14ac:dyDescent="0.25">
      <c r="A100" s="2">
        <v>42882</v>
      </c>
      <c r="B100" s="1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0</v>
      </c>
    </row>
    <row r="101" spans="1:7" x14ac:dyDescent="0.25">
      <c r="A101" s="2">
        <v>42904</v>
      </c>
      <c r="B101" s="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1</v>
      </c>
    </row>
    <row r="102" spans="1:7" x14ac:dyDescent="0.25">
      <c r="A102" s="2">
        <v>42904</v>
      </c>
      <c r="B102" s="1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0</v>
      </c>
    </row>
    <row r="103" spans="1:7" x14ac:dyDescent="0.25">
      <c r="A103" s="2">
        <v>42904</v>
      </c>
      <c r="B103" s="1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0</v>
      </c>
    </row>
    <row r="104" spans="1:7" x14ac:dyDescent="0.25">
      <c r="A104" s="2">
        <v>42904</v>
      </c>
      <c r="B104" s="1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0</v>
      </c>
    </row>
    <row r="105" spans="1:7" x14ac:dyDescent="0.25">
      <c r="A105" s="2">
        <v>42904</v>
      </c>
      <c r="B105" s="1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0</v>
      </c>
    </row>
    <row r="106" spans="1:7" x14ac:dyDescent="0.25">
      <c r="A106" s="2">
        <v>42929</v>
      </c>
      <c r="B106" s="1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1</v>
      </c>
    </row>
    <row r="107" spans="1:7" x14ac:dyDescent="0.25">
      <c r="A107" s="2">
        <v>42929</v>
      </c>
      <c r="B107" s="1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0</v>
      </c>
    </row>
    <row r="108" spans="1:7" x14ac:dyDescent="0.25">
      <c r="A108" s="2">
        <v>42942</v>
      </c>
      <c r="B108" s="1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0</v>
      </c>
    </row>
    <row r="109" spans="1:7" x14ac:dyDescent="0.25">
      <c r="A109" s="2">
        <v>42942</v>
      </c>
      <c r="B109" s="1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0</v>
      </c>
    </row>
    <row r="110" spans="1:7" x14ac:dyDescent="0.25">
      <c r="A110" s="2">
        <v>42942</v>
      </c>
      <c r="B110" s="1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0</v>
      </c>
    </row>
    <row r="111" spans="1:7" x14ac:dyDescent="0.25">
      <c r="A111" s="2">
        <v>42942</v>
      </c>
      <c r="B111" s="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0</v>
      </c>
    </row>
    <row r="112" spans="1:7" x14ac:dyDescent="0.25">
      <c r="A112" s="2">
        <v>42942</v>
      </c>
      <c r="B112" s="1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0</v>
      </c>
    </row>
    <row r="113" spans="1:7" x14ac:dyDescent="0.25">
      <c r="A113" s="2">
        <v>42959</v>
      </c>
      <c r="B113" s="1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0</v>
      </c>
    </row>
    <row r="114" spans="1:7" x14ac:dyDescent="0.25">
      <c r="A114" s="2">
        <v>42959</v>
      </c>
      <c r="B114" s="1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0</v>
      </c>
    </row>
    <row r="115" spans="1:7" x14ac:dyDescent="0.25">
      <c r="A115" s="2">
        <v>42959</v>
      </c>
      <c r="B115" s="1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0</v>
      </c>
    </row>
    <row r="116" spans="1:7" x14ac:dyDescent="0.25">
      <c r="A116" s="2">
        <v>42959</v>
      </c>
      <c r="B116" s="1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0</v>
      </c>
    </row>
    <row r="117" spans="1:7" x14ac:dyDescent="0.25">
      <c r="A117" s="2">
        <v>42974</v>
      </c>
      <c r="B117" s="1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0</v>
      </c>
    </row>
    <row r="118" spans="1:7" x14ac:dyDescent="0.25">
      <c r="A118" s="2">
        <v>42974</v>
      </c>
      <c r="B118" s="1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0</v>
      </c>
    </row>
    <row r="119" spans="1:7" x14ac:dyDescent="0.25">
      <c r="A119" s="2">
        <v>42974</v>
      </c>
      <c r="B119" s="1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0</v>
      </c>
    </row>
    <row r="120" spans="1:7" x14ac:dyDescent="0.25">
      <c r="A120" s="2">
        <v>42974</v>
      </c>
      <c r="B120" s="1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0</v>
      </c>
    </row>
    <row r="121" spans="1:7" x14ac:dyDescent="0.25">
      <c r="A121" s="2">
        <v>42993</v>
      </c>
      <c r="B121" s="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0</v>
      </c>
    </row>
    <row r="122" spans="1:7" x14ac:dyDescent="0.25">
      <c r="A122" s="2">
        <v>42993</v>
      </c>
      <c r="B122" s="1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0</v>
      </c>
    </row>
    <row r="123" spans="1:7" x14ac:dyDescent="0.25">
      <c r="A123" s="2">
        <v>43019</v>
      </c>
      <c r="B123" s="1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1</v>
      </c>
    </row>
    <row r="124" spans="1:7" x14ac:dyDescent="0.25">
      <c r="A124" s="2">
        <v>43019</v>
      </c>
      <c r="B124" s="1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0</v>
      </c>
    </row>
    <row r="125" spans="1:7" x14ac:dyDescent="0.25">
      <c r="A125" s="2">
        <v>43040</v>
      </c>
      <c r="B125" s="1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0</v>
      </c>
    </row>
    <row r="126" spans="1:7" x14ac:dyDescent="0.25">
      <c r="A126" s="2">
        <v>43040</v>
      </c>
      <c r="B126" s="1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0</v>
      </c>
    </row>
    <row r="127" spans="1:7" x14ac:dyDescent="0.25">
      <c r="A127" s="2">
        <v>43040</v>
      </c>
      <c r="B127" s="1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0</v>
      </c>
    </row>
    <row r="128" spans="1:7" x14ac:dyDescent="0.25">
      <c r="A128" s="2">
        <v>43040</v>
      </c>
      <c r="B128" s="1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0</v>
      </c>
    </row>
    <row r="129" spans="1:7" x14ac:dyDescent="0.25">
      <c r="A129" s="2">
        <v>43040</v>
      </c>
      <c r="B129" s="1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0</v>
      </c>
    </row>
    <row r="130" spans="1:7" x14ac:dyDescent="0.25">
      <c r="A130" s="2">
        <v>43064</v>
      </c>
      <c r="B130" s="1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1</v>
      </c>
    </row>
    <row r="131" spans="1:7" x14ac:dyDescent="0.25">
      <c r="A131" s="2">
        <v>43064</v>
      </c>
      <c r="B131" s="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0</v>
      </c>
    </row>
    <row r="132" spans="1:7" x14ac:dyDescent="0.25">
      <c r="A132" s="2">
        <v>43082</v>
      </c>
      <c r="B132" s="1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IF($A132-$A131-1&gt;20,1,0)</f>
        <v>0</v>
      </c>
    </row>
    <row r="133" spans="1:7" x14ac:dyDescent="0.25">
      <c r="A133" s="2">
        <v>43082</v>
      </c>
      <c r="B133" s="1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0</v>
      </c>
    </row>
    <row r="134" spans="1:7" x14ac:dyDescent="0.25">
      <c r="A134" s="2">
        <v>43082</v>
      </c>
      <c r="B134" s="1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0</v>
      </c>
    </row>
    <row r="135" spans="1:7" x14ac:dyDescent="0.25">
      <c r="A135" s="2">
        <v>43104</v>
      </c>
      <c r="B135" s="1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1</v>
      </c>
    </row>
    <row r="136" spans="1:7" x14ac:dyDescent="0.25">
      <c r="A136" s="2">
        <v>43104</v>
      </c>
      <c r="B136" s="1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0</v>
      </c>
    </row>
    <row r="137" spans="1:7" x14ac:dyDescent="0.25">
      <c r="A137" s="2">
        <v>43104</v>
      </c>
      <c r="B137" s="1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0</v>
      </c>
    </row>
    <row r="138" spans="1:7" x14ac:dyDescent="0.25">
      <c r="A138" s="2">
        <v>43104</v>
      </c>
      <c r="B138" s="1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0</v>
      </c>
    </row>
    <row r="139" spans="1:7" x14ac:dyDescent="0.25">
      <c r="A139" s="2">
        <v>43129</v>
      </c>
      <c r="B139" s="1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1</v>
      </c>
    </row>
    <row r="140" spans="1:7" x14ac:dyDescent="0.25">
      <c r="A140" s="2">
        <v>43129</v>
      </c>
      <c r="B140" s="1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0</v>
      </c>
    </row>
    <row r="141" spans="1:7" x14ac:dyDescent="0.25">
      <c r="A141" s="2">
        <v>43129</v>
      </c>
      <c r="B141" s="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0</v>
      </c>
    </row>
    <row r="142" spans="1:7" x14ac:dyDescent="0.25">
      <c r="A142" s="2">
        <v>43129</v>
      </c>
      <c r="B142" s="1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0</v>
      </c>
    </row>
    <row r="143" spans="1:7" x14ac:dyDescent="0.25">
      <c r="A143" s="2">
        <v>43129</v>
      </c>
      <c r="B143" s="1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0</v>
      </c>
    </row>
    <row r="144" spans="1:7" x14ac:dyDescent="0.25">
      <c r="A144" s="2">
        <v>43130</v>
      </c>
      <c r="B144" s="1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0</v>
      </c>
    </row>
    <row r="145" spans="1:7" x14ac:dyDescent="0.25">
      <c r="A145" s="2">
        <v>43130</v>
      </c>
      <c r="B145" s="1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0</v>
      </c>
    </row>
    <row r="146" spans="1:7" x14ac:dyDescent="0.25">
      <c r="A146" s="2">
        <v>43147</v>
      </c>
      <c r="B146" s="1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0</v>
      </c>
    </row>
    <row r="147" spans="1:7" x14ac:dyDescent="0.25">
      <c r="A147" s="2">
        <v>43147</v>
      </c>
      <c r="B147" s="1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0</v>
      </c>
    </row>
    <row r="148" spans="1:7" x14ac:dyDescent="0.25">
      <c r="A148" s="2">
        <v>43147</v>
      </c>
      <c r="B148" s="1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0</v>
      </c>
    </row>
    <row r="149" spans="1:7" x14ac:dyDescent="0.25">
      <c r="A149" s="2">
        <v>43147</v>
      </c>
      <c r="B149" s="1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0</v>
      </c>
    </row>
    <row r="150" spans="1:7" x14ac:dyDescent="0.25">
      <c r="A150" s="2">
        <v>43147</v>
      </c>
      <c r="B150" s="1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0</v>
      </c>
    </row>
    <row r="151" spans="1:7" x14ac:dyDescent="0.25">
      <c r="A151" s="2">
        <v>43162</v>
      </c>
      <c r="B151" s="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0</v>
      </c>
    </row>
    <row r="152" spans="1:7" x14ac:dyDescent="0.25">
      <c r="A152" s="2">
        <v>43162</v>
      </c>
      <c r="B152" s="1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0</v>
      </c>
    </row>
    <row r="153" spans="1:7" x14ac:dyDescent="0.25">
      <c r="A153" s="2">
        <v>43181</v>
      </c>
      <c r="B153" s="1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0</v>
      </c>
    </row>
    <row r="154" spans="1:7" x14ac:dyDescent="0.25">
      <c r="A154" s="2">
        <v>43181</v>
      </c>
      <c r="B154" s="1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0</v>
      </c>
    </row>
    <row r="155" spans="1:7" x14ac:dyDescent="0.25">
      <c r="A155" s="2">
        <v>43181</v>
      </c>
      <c r="B155" s="1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0</v>
      </c>
    </row>
    <row r="156" spans="1:7" x14ac:dyDescent="0.25">
      <c r="A156" s="2">
        <v>43207</v>
      </c>
      <c r="B156" s="1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1</v>
      </c>
    </row>
    <row r="157" spans="1:7" x14ac:dyDescent="0.25">
      <c r="A157" s="2">
        <v>43207</v>
      </c>
      <c r="B157" s="1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0</v>
      </c>
    </row>
    <row r="158" spans="1:7" x14ac:dyDescent="0.25">
      <c r="A158" s="2">
        <v>43207</v>
      </c>
      <c r="B158" s="1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0</v>
      </c>
    </row>
    <row r="159" spans="1:7" x14ac:dyDescent="0.25">
      <c r="A159" s="2">
        <v>43207</v>
      </c>
      <c r="B159" s="1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0</v>
      </c>
    </row>
    <row r="160" spans="1:7" x14ac:dyDescent="0.25">
      <c r="A160" s="2">
        <v>43228</v>
      </c>
      <c r="B160" s="1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0</v>
      </c>
    </row>
    <row r="161" spans="1:7" x14ac:dyDescent="0.25">
      <c r="A161" s="2">
        <v>43228</v>
      </c>
      <c r="B161" s="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0</v>
      </c>
    </row>
    <row r="162" spans="1:7" x14ac:dyDescent="0.25">
      <c r="A162" s="2">
        <v>43228</v>
      </c>
      <c r="B162" s="1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0</v>
      </c>
    </row>
    <row r="163" spans="1:7" x14ac:dyDescent="0.25">
      <c r="A163" s="2">
        <v>43252</v>
      </c>
      <c r="B163" s="1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1</v>
      </c>
    </row>
    <row r="164" spans="1:7" x14ac:dyDescent="0.25">
      <c r="A164" s="2">
        <v>43252</v>
      </c>
      <c r="B164" s="1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0</v>
      </c>
    </row>
    <row r="165" spans="1:7" x14ac:dyDescent="0.25">
      <c r="A165" s="2">
        <v>43252</v>
      </c>
      <c r="B165" s="1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0</v>
      </c>
    </row>
    <row r="166" spans="1:7" x14ac:dyDescent="0.25">
      <c r="A166" s="2">
        <v>43270</v>
      </c>
      <c r="B166" s="1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0</v>
      </c>
    </row>
    <row r="167" spans="1:7" x14ac:dyDescent="0.25">
      <c r="A167" s="2">
        <v>43270</v>
      </c>
      <c r="B167" s="1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0</v>
      </c>
    </row>
    <row r="168" spans="1:7" x14ac:dyDescent="0.25">
      <c r="A168" s="2">
        <v>43270</v>
      </c>
      <c r="B168" s="1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0</v>
      </c>
    </row>
    <row r="169" spans="1:7" x14ac:dyDescent="0.25">
      <c r="A169" s="2">
        <v>43292</v>
      </c>
      <c r="B169" s="1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1</v>
      </c>
    </row>
    <row r="170" spans="1:7" x14ac:dyDescent="0.25">
      <c r="A170" s="2">
        <v>43292</v>
      </c>
      <c r="B170" s="1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0</v>
      </c>
    </row>
    <row r="171" spans="1:7" x14ac:dyDescent="0.25">
      <c r="A171" s="2">
        <v>43292</v>
      </c>
      <c r="B171" s="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0</v>
      </c>
    </row>
    <row r="172" spans="1:7" x14ac:dyDescent="0.25">
      <c r="A172" s="2">
        <v>43292</v>
      </c>
      <c r="B172" s="1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0</v>
      </c>
    </row>
    <row r="173" spans="1:7" x14ac:dyDescent="0.25">
      <c r="A173" s="2">
        <v>43292</v>
      </c>
      <c r="B173" s="1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0</v>
      </c>
    </row>
    <row r="174" spans="1:7" x14ac:dyDescent="0.25">
      <c r="A174" s="2">
        <v>43317</v>
      </c>
      <c r="B174" s="1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1</v>
      </c>
    </row>
    <row r="175" spans="1:7" x14ac:dyDescent="0.25">
      <c r="A175" s="2">
        <v>43317</v>
      </c>
      <c r="B175" s="1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0</v>
      </c>
    </row>
    <row r="176" spans="1:7" x14ac:dyDescent="0.25">
      <c r="A176" s="2">
        <v>43317</v>
      </c>
      <c r="B176" s="1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0</v>
      </c>
    </row>
    <row r="177" spans="1:7" x14ac:dyDescent="0.25">
      <c r="A177" s="2">
        <v>43317</v>
      </c>
      <c r="B177" s="1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0</v>
      </c>
    </row>
    <row r="178" spans="1:7" x14ac:dyDescent="0.25">
      <c r="A178" s="2">
        <v>43330</v>
      </c>
      <c r="B178" s="1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0</v>
      </c>
    </row>
    <row r="179" spans="1:7" x14ac:dyDescent="0.25">
      <c r="A179" s="2">
        <v>43330</v>
      </c>
      <c r="B179" s="1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0</v>
      </c>
    </row>
    <row r="180" spans="1:7" x14ac:dyDescent="0.25">
      <c r="A180" s="2">
        <v>43330</v>
      </c>
      <c r="B180" s="1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0</v>
      </c>
    </row>
    <row r="181" spans="1:7" x14ac:dyDescent="0.25">
      <c r="A181" s="2">
        <v>43330</v>
      </c>
      <c r="B181" s="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0</v>
      </c>
    </row>
    <row r="182" spans="1:7" x14ac:dyDescent="0.25">
      <c r="A182" s="2">
        <v>43347</v>
      </c>
      <c r="B182" s="1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0</v>
      </c>
    </row>
    <row r="183" spans="1:7" x14ac:dyDescent="0.25">
      <c r="A183" s="2">
        <v>43347</v>
      </c>
      <c r="B183" s="1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0</v>
      </c>
    </row>
    <row r="184" spans="1:7" x14ac:dyDescent="0.25">
      <c r="A184" s="2">
        <v>43347</v>
      </c>
      <c r="B184" s="1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0</v>
      </c>
    </row>
    <row r="185" spans="1:7" x14ac:dyDescent="0.25">
      <c r="A185" s="2">
        <v>43347</v>
      </c>
      <c r="B185" s="1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0</v>
      </c>
    </row>
    <row r="186" spans="1:7" x14ac:dyDescent="0.25">
      <c r="A186" s="2">
        <v>43362</v>
      </c>
      <c r="B186" s="1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0</v>
      </c>
    </row>
    <row r="187" spans="1:7" x14ac:dyDescent="0.25">
      <c r="A187" s="2">
        <v>43362</v>
      </c>
      <c r="B187" s="1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0</v>
      </c>
    </row>
    <row r="188" spans="1:7" x14ac:dyDescent="0.25">
      <c r="A188" s="2">
        <v>43362</v>
      </c>
      <c r="B188" s="1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0</v>
      </c>
    </row>
    <row r="189" spans="1:7" x14ac:dyDescent="0.25">
      <c r="A189" s="2">
        <v>43362</v>
      </c>
      <c r="B189" s="1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0</v>
      </c>
    </row>
    <row r="190" spans="1:7" x14ac:dyDescent="0.25">
      <c r="A190" s="2">
        <v>43362</v>
      </c>
      <c r="B190" s="1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0</v>
      </c>
    </row>
    <row r="191" spans="1:7" x14ac:dyDescent="0.25">
      <c r="A191" s="2">
        <v>43381</v>
      </c>
      <c r="B191" s="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0</v>
      </c>
    </row>
    <row r="192" spans="1:7" x14ac:dyDescent="0.25">
      <c r="A192" s="2">
        <v>43381</v>
      </c>
      <c r="B192" s="1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0</v>
      </c>
    </row>
    <row r="193" spans="1:7" x14ac:dyDescent="0.25">
      <c r="A193" s="2">
        <v>43381</v>
      </c>
      <c r="B193" s="1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0</v>
      </c>
    </row>
    <row r="194" spans="1:7" x14ac:dyDescent="0.25">
      <c r="A194" s="2">
        <v>43407</v>
      </c>
      <c r="B194" s="1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1</v>
      </c>
    </row>
    <row r="195" spans="1:7" x14ac:dyDescent="0.25">
      <c r="A195" s="2">
        <v>43407</v>
      </c>
      <c r="B195" s="1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0</v>
      </c>
    </row>
    <row r="196" spans="1:7" x14ac:dyDescent="0.25">
      <c r="A196" s="2">
        <v>43428</v>
      </c>
      <c r="B196" s="1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IF($A196-$A195-1&gt;20,1,0)</f>
        <v>0</v>
      </c>
    </row>
    <row r="197" spans="1:7" x14ac:dyDescent="0.25">
      <c r="A197" s="2">
        <v>43428</v>
      </c>
      <c r="B197" s="1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0</v>
      </c>
    </row>
    <row r="198" spans="1:7" x14ac:dyDescent="0.25">
      <c r="A198" s="2">
        <v>43428</v>
      </c>
      <c r="B198" s="1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0</v>
      </c>
    </row>
    <row r="199" spans="1:7" x14ac:dyDescent="0.25">
      <c r="A199" s="2">
        <v>43452</v>
      </c>
      <c r="B199" s="1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1</v>
      </c>
    </row>
    <row r="200" spans="1:7" x14ac:dyDescent="0.25">
      <c r="A200" s="2">
        <v>43452</v>
      </c>
      <c r="B200" s="1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0</v>
      </c>
    </row>
    <row r="201" spans="1:7" x14ac:dyDescent="0.25">
      <c r="A201" s="2">
        <v>43452</v>
      </c>
      <c r="B201" s="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0</v>
      </c>
    </row>
    <row r="202" spans="1:7" x14ac:dyDescent="0.25">
      <c r="A202" s="2">
        <v>43452</v>
      </c>
      <c r="B202" s="1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0</v>
      </c>
    </row>
    <row r="203" spans="1:7" x14ac:dyDescent="0.25">
      <c r="A203" s="2">
        <v>43452</v>
      </c>
      <c r="B203" s="1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opLeftCell="A155" workbookViewId="0">
      <selection activeCell="H173" sqref="H17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9.8554687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10</v>
      </c>
      <c r="I1" t="s">
        <v>11</v>
      </c>
      <c r="J1" t="s">
        <v>12</v>
      </c>
      <c r="K1" t="s">
        <v>7</v>
      </c>
      <c r="L1" t="s">
        <v>9</v>
      </c>
    </row>
    <row r="2" spans="1:12" x14ac:dyDescent="0.25">
      <c r="A2" s="2">
        <v>42370</v>
      </c>
      <c r="B2" s="1" t="s">
        <v>6</v>
      </c>
      <c r="C2" t="s">
        <v>7</v>
      </c>
      <c r="D2" t="s">
        <v>8</v>
      </c>
      <c r="E2">
        <v>3</v>
      </c>
      <c r="F2">
        <v>80</v>
      </c>
      <c r="G2">
        <f>IF(D2="Z",1,-1)</f>
        <v>1</v>
      </c>
      <c r="H2" t="str">
        <f>IF($C2=H$1,SUM(H1,$E2*$G2),H1)</f>
        <v>T1</v>
      </c>
      <c r="I2" t="str">
        <f t="shared" ref="I2:L2" si="0">IF($C2=I$1,SUM(I1,$E2*$G2),I1)</f>
        <v>T2</v>
      </c>
      <c r="J2" t="str">
        <f t="shared" si="0"/>
        <v>T3</v>
      </c>
      <c r="K2">
        <f t="shared" si="0"/>
        <v>3</v>
      </c>
      <c r="L2" t="str">
        <f t="shared" si="0"/>
        <v>T5</v>
      </c>
    </row>
    <row r="3" spans="1:12" x14ac:dyDescent="0.25">
      <c r="A3" s="2">
        <v>42370</v>
      </c>
      <c r="B3" s="1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1">IF(D3="Z",1,-1)</f>
        <v>1</v>
      </c>
      <c r="H3" t="str">
        <f t="shared" ref="H3:H66" si="2">IF($C3=H$1,SUM(H2,$E3*$G3),H2)</f>
        <v>T1</v>
      </c>
      <c r="I3" t="str">
        <f t="shared" ref="I3:I66" si="3">IF($C3=I$1,SUM(I2,$E3*$G3),I2)</f>
        <v>T2</v>
      </c>
      <c r="J3" t="str">
        <f t="shared" ref="J3:J66" si="4">IF($C3=J$1,SUM(J2,$E3*$G3),J2)</f>
        <v>T3</v>
      </c>
      <c r="K3">
        <f t="shared" ref="K3:K66" si="5">IF($C3=K$1,SUM(K2,$E3*$G3),K2)</f>
        <v>3</v>
      </c>
      <c r="L3">
        <f t="shared" ref="L3:L66" si="6">IF($C3=L$1,SUM(L2,$E3*$G3),L2)</f>
        <v>32</v>
      </c>
    </row>
    <row r="4" spans="1:12" x14ac:dyDescent="0.25">
      <c r="A4" s="2">
        <v>42370</v>
      </c>
      <c r="B4" s="1" t="s">
        <v>6</v>
      </c>
      <c r="C4" t="s">
        <v>10</v>
      </c>
      <c r="D4" t="s">
        <v>8</v>
      </c>
      <c r="E4">
        <v>38</v>
      </c>
      <c r="F4">
        <v>10</v>
      </c>
      <c r="G4">
        <f t="shared" si="1"/>
        <v>1</v>
      </c>
      <c r="H4">
        <f t="shared" si="2"/>
        <v>38</v>
      </c>
      <c r="I4" t="str">
        <f t="shared" si="3"/>
        <v>T2</v>
      </c>
      <c r="J4" t="str">
        <f t="shared" si="4"/>
        <v>T3</v>
      </c>
      <c r="K4">
        <f t="shared" si="5"/>
        <v>3</v>
      </c>
      <c r="L4">
        <f t="shared" si="6"/>
        <v>32</v>
      </c>
    </row>
    <row r="5" spans="1:12" x14ac:dyDescent="0.25">
      <c r="A5" s="2">
        <v>42370</v>
      </c>
      <c r="B5" s="1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1</v>
      </c>
      <c r="H5">
        <f t="shared" si="2"/>
        <v>38</v>
      </c>
      <c r="I5">
        <f t="shared" si="3"/>
        <v>33</v>
      </c>
      <c r="J5" t="str">
        <f t="shared" si="4"/>
        <v>T3</v>
      </c>
      <c r="K5">
        <f t="shared" si="5"/>
        <v>3</v>
      </c>
      <c r="L5">
        <f t="shared" si="6"/>
        <v>32</v>
      </c>
    </row>
    <row r="6" spans="1:12" x14ac:dyDescent="0.25">
      <c r="A6" s="2">
        <v>42370</v>
      </c>
      <c r="B6" s="1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1</v>
      </c>
      <c r="H6">
        <f t="shared" si="2"/>
        <v>38</v>
      </c>
      <c r="I6">
        <f t="shared" si="3"/>
        <v>33</v>
      </c>
      <c r="J6">
        <f t="shared" si="4"/>
        <v>43</v>
      </c>
      <c r="K6">
        <f t="shared" si="5"/>
        <v>3</v>
      </c>
      <c r="L6">
        <f t="shared" si="6"/>
        <v>32</v>
      </c>
    </row>
    <row r="7" spans="1:12" x14ac:dyDescent="0.25">
      <c r="A7" s="2">
        <v>42385</v>
      </c>
      <c r="B7" s="1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-1</v>
      </c>
      <c r="H7">
        <f t="shared" si="2"/>
        <v>38</v>
      </c>
      <c r="I7">
        <f t="shared" si="3"/>
        <v>33</v>
      </c>
      <c r="J7">
        <f t="shared" si="4"/>
        <v>43</v>
      </c>
      <c r="K7">
        <f t="shared" si="5"/>
        <v>3</v>
      </c>
      <c r="L7">
        <f t="shared" si="6"/>
        <v>0</v>
      </c>
    </row>
    <row r="8" spans="1:12" x14ac:dyDescent="0.25">
      <c r="A8" s="2">
        <v>42385</v>
      </c>
      <c r="B8" s="1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1</v>
      </c>
      <c r="H8">
        <f t="shared" si="2"/>
        <v>38</v>
      </c>
      <c r="I8">
        <f t="shared" si="3"/>
        <v>47</v>
      </c>
      <c r="J8">
        <f t="shared" si="4"/>
        <v>43</v>
      </c>
      <c r="K8">
        <f t="shared" si="5"/>
        <v>3</v>
      </c>
      <c r="L8">
        <f t="shared" si="6"/>
        <v>0</v>
      </c>
    </row>
    <row r="9" spans="1:12" x14ac:dyDescent="0.25">
      <c r="A9" s="2">
        <v>42393</v>
      </c>
      <c r="B9" s="1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1</v>
      </c>
      <c r="H9">
        <f t="shared" si="2"/>
        <v>38</v>
      </c>
      <c r="I9">
        <f t="shared" si="3"/>
        <v>47</v>
      </c>
      <c r="J9">
        <f t="shared" si="4"/>
        <v>43</v>
      </c>
      <c r="K9">
        <f t="shared" si="5"/>
        <v>3</v>
      </c>
      <c r="L9">
        <f t="shared" si="6"/>
        <v>44</v>
      </c>
    </row>
    <row r="10" spans="1:12" x14ac:dyDescent="0.25">
      <c r="A10" s="2">
        <v>42393</v>
      </c>
      <c r="B10" s="1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1</v>
      </c>
      <c r="H10">
        <f t="shared" si="2"/>
        <v>38</v>
      </c>
      <c r="I10">
        <f t="shared" si="3"/>
        <v>48</v>
      </c>
      <c r="J10">
        <f t="shared" si="4"/>
        <v>43</v>
      </c>
      <c r="K10">
        <f t="shared" si="5"/>
        <v>3</v>
      </c>
      <c r="L10">
        <f t="shared" si="6"/>
        <v>44</v>
      </c>
    </row>
    <row r="11" spans="1:12" x14ac:dyDescent="0.25">
      <c r="A11" s="4">
        <v>42393</v>
      </c>
      <c r="B11" s="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1</v>
      </c>
      <c r="H11">
        <f t="shared" si="2"/>
        <v>38</v>
      </c>
      <c r="I11" s="3">
        <f t="shared" si="3"/>
        <v>48</v>
      </c>
      <c r="J11">
        <f t="shared" si="4"/>
        <v>43</v>
      </c>
      <c r="K11" s="3">
        <f t="shared" si="5"/>
        <v>24</v>
      </c>
      <c r="L11">
        <f t="shared" si="6"/>
        <v>44</v>
      </c>
    </row>
    <row r="12" spans="1:12" x14ac:dyDescent="0.25">
      <c r="A12" s="4">
        <v>42419</v>
      </c>
      <c r="B12" s="1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-1</v>
      </c>
      <c r="H12">
        <f t="shared" si="2"/>
        <v>38</v>
      </c>
      <c r="I12">
        <f t="shared" si="3"/>
        <v>48</v>
      </c>
      <c r="J12">
        <f t="shared" si="4"/>
        <v>0</v>
      </c>
      <c r="K12">
        <f t="shared" si="5"/>
        <v>24</v>
      </c>
      <c r="L12">
        <f t="shared" si="6"/>
        <v>44</v>
      </c>
    </row>
    <row r="13" spans="1:12" x14ac:dyDescent="0.25">
      <c r="A13" s="2">
        <v>42419</v>
      </c>
      <c r="B13" s="1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-1</v>
      </c>
      <c r="H13">
        <f t="shared" si="2"/>
        <v>0</v>
      </c>
      <c r="I13">
        <f t="shared" si="3"/>
        <v>48</v>
      </c>
      <c r="J13">
        <f t="shared" si="4"/>
        <v>0</v>
      </c>
      <c r="K13">
        <f t="shared" si="5"/>
        <v>24</v>
      </c>
      <c r="L13">
        <f t="shared" si="6"/>
        <v>44</v>
      </c>
    </row>
    <row r="14" spans="1:12" x14ac:dyDescent="0.25">
      <c r="A14" s="2">
        <v>42419</v>
      </c>
      <c r="B14" s="1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1</v>
      </c>
      <c r="H14">
        <f t="shared" si="2"/>
        <v>0</v>
      </c>
      <c r="I14">
        <f t="shared" si="3"/>
        <v>48</v>
      </c>
      <c r="J14">
        <f t="shared" si="4"/>
        <v>0</v>
      </c>
      <c r="K14">
        <f t="shared" si="5"/>
        <v>33</v>
      </c>
      <c r="L14">
        <f t="shared" si="6"/>
        <v>44</v>
      </c>
    </row>
    <row r="15" spans="1:12" x14ac:dyDescent="0.25">
      <c r="A15" s="2">
        <v>42419</v>
      </c>
      <c r="B15" s="1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1</v>
      </c>
      <c r="H15">
        <f t="shared" si="2"/>
        <v>0</v>
      </c>
      <c r="I15">
        <f t="shared" si="3"/>
        <v>48</v>
      </c>
      <c r="J15">
        <f t="shared" si="4"/>
        <v>0</v>
      </c>
      <c r="K15">
        <f t="shared" si="5"/>
        <v>33</v>
      </c>
      <c r="L15">
        <f t="shared" si="6"/>
        <v>52</v>
      </c>
    </row>
    <row r="16" spans="1:12" x14ac:dyDescent="0.25">
      <c r="A16" s="2">
        <v>42440</v>
      </c>
      <c r="B16" s="1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-1</v>
      </c>
      <c r="H16">
        <f t="shared" si="2"/>
        <v>0</v>
      </c>
      <c r="I16">
        <f t="shared" si="3"/>
        <v>48</v>
      </c>
      <c r="J16">
        <f t="shared" si="4"/>
        <v>0</v>
      </c>
      <c r="K16">
        <f t="shared" si="5"/>
        <v>33</v>
      </c>
      <c r="L16">
        <f t="shared" si="6"/>
        <v>2</v>
      </c>
    </row>
    <row r="17" spans="1:12" x14ac:dyDescent="0.25">
      <c r="A17" s="2">
        <v>42440</v>
      </c>
      <c r="B17" s="1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1</v>
      </c>
      <c r="H17">
        <f t="shared" si="2"/>
        <v>0</v>
      </c>
      <c r="I17">
        <f t="shared" si="3"/>
        <v>48</v>
      </c>
      <c r="J17">
        <f t="shared" si="4"/>
        <v>32</v>
      </c>
      <c r="K17">
        <f t="shared" si="5"/>
        <v>33</v>
      </c>
      <c r="L17">
        <f t="shared" si="6"/>
        <v>2</v>
      </c>
    </row>
    <row r="18" spans="1:12" x14ac:dyDescent="0.25">
      <c r="A18" s="2">
        <v>42440</v>
      </c>
      <c r="B18" s="1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1</v>
      </c>
      <c r="H18">
        <f t="shared" si="2"/>
        <v>7</v>
      </c>
      <c r="I18">
        <f t="shared" si="3"/>
        <v>48</v>
      </c>
      <c r="J18">
        <f t="shared" si="4"/>
        <v>32</v>
      </c>
      <c r="K18">
        <f t="shared" si="5"/>
        <v>33</v>
      </c>
      <c r="L18">
        <f t="shared" si="6"/>
        <v>2</v>
      </c>
    </row>
    <row r="19" spans="1:12" x14ac:dyDescent="0.25">
      <c r="A19" s="2">
        <v>42440</v>
      </c>
      <c r="B19" s="1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1</v>
      </c>
      <c r="H19">
        <f t="shared" si="2"/>
        <v>7</v>
      </c>
      <c r="I19">
        <f t="shared" si="3"/>
        <v>58</v>
      </c>
      <c r="J19">
        <f t="shared" si="4"/>
        <v>32</v>
      </c>
      <c r="K19">
        <f t="shared" si="5"/>
        <v>33</v>
      </c>
      <c r="L19">
        <f t="shared" si="6"/>
        <v>2</v>
      </c>
    </row>
    <row r="20" spans="1:12" x14ac:dyDescent="0.25">
      <c r="A20" s="2">
        <v>42464</v>
      </c>
      <c r="B20" s="1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-1</v>
      </c>
      <c r="H20">
        <f t="shared" si="2"/>
        <v>0</v>
      </c>
      <c r="I20">
        <f t="shared" si="3"/>
        <v>58</v>
      </c>
      <c r="J20">
        <f t="shared" si="4"/>
        <v>32</v>
      </c>
      <c r="K20">
        <f t="shared" si="5"/>
        <v>33</v>
      </c>
      <c r="L20">
        <f t="shared" si="6"/>
        <v>2</v>
      </c>
    </row>
    <row r="21" spans="1:12" x14ac:dyDescent="0.25">
      <c r="A21" s="2">
        <v>42464</v>
      </c>
      <c r="B21" s="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1</v>
      </c>
      <c r="H21">
        <f t="shared" si="2"/>
        <v>0</v>
      </c>
      <c r="I21">
        <f t="shared" si="3"/>
        <v>58</v>
      </c>
      <c r="J21">
        <f t="shared" si="4"/>
        <v>57</v>
      </c>
      <c r="K21">
        <f t="shared" si="5"/>
        <v>33</v>
      </c>
      <c r="L21">
        <f t="shared" si="6"/>
        <v>2</v>
      </c>
    </row>
    <row r="22" spans="1:12" x14ac:dyDescent="0.25">
      <c r="A22" s="2">
        <v>42464</v>
      </c>
      <c r="B22" s="1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1</v>
      </c>
      <c r="H22">
        <f t="shared" si="2"/>
        <v>0</v>
      </c>
      <c r="I22">
        <f t="shared" si="3"/>
        <v>58</v>
      </c>
      <c r="J22">
        <f t="shared" si="4"/>
        <v>57</v>
      </c>
      <c r="K22">
        <f t="shared" si="5"/>
        <v>33</v>
      </c>
      <c r="L22">
        <f t="shared" si="6"/>
        <v>35</v>
      </c>
    </row>
    <row r="23" spans="1:12" x14ac:dyDescent="0.25">
      <c r="A23" s="2">
        <v>42482</v>
      </c>
      <c r="B23" s="1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-1</v>
      </c>
      <c r="H23">
        <f t="shared" si="2"/>
        <v>0</v>
      </c>
      <c r="I23">
        <f t="shared" si="3"/>
        <v>22</v>
      </c>
      <c r="J23">
        <f t="shared" si="4"/>
        <v>57</v>
      </c>
      <c r="K23">
        <f t="shared" si="5"/>
        <v>33</v>
      </c>
      <c r="L23">
        <f t="shared" si="6"/>
        <v>35</v>
      </c>
    </row>
    <row r="24" spans="1:12" x14ac:dyDescent="0.25">
      <c r="A24" s="2">
        <v>42482</v>
      </c>
      <c r="B24" s="1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1</v>
      </c>
      <c r="H24">
        <f t="shared" si="2"/>
        <v>0</v>
      </c>
      <c r="I24">
        <f t="shared" si="3"/>
        <v>22</v>
      </c>
      <c r="J24">
        <f t="shared" si="4"/>
        <v>57</v>
      </c>
      <c r="K24">
        <f t="shared" si="5"/>
        <v>38</v>
      </c>
      <c r="L24">
        <f t="shared" si="6"/>
        <v>35</v>
      </c>
    </row>
    <row r="25" spans="1:12" x14ac:dyDescent="0.25">
      <c r="A25" s="2">
        <v>42482</v>
      </c>
      <c r="B25" s="1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1</v>
      </c>
      <c r="H25">
        <f t="shared" si="2"/>
        <v>0</v>
      </c>
      <c r="I25">
        <f t="shared" si="3"/>
        <v>22</v>
      </c>
      <c r="J25">
        <f t="shared" si="4"/>
        <v>57</v>
      </c>
      <c r="K25">
        <f t="shared" si="5"/>
        <v>38</v>
      </c>
      <c r="L25">
        <f t="shared" si="6"/>
        <v>70</v>
      </c>
    </row>
    <row r="26" spans="1:12" x14ac:dyDescent="0.25">
      <c r="A26" s="2">
        <v>42504</v>
      </c>
      <c r="B26" s="1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-1</v>
      </c>
      <c r="H26">
        <f t="shared" si="2"/>
        <v>0</v>
      </c>
      <c r="I26">
        <f t="shared" si="3"/>
        <v>22</v>
      </c>
      <c r="J26">
        <f t="shared" si="4"/>
        <v>57</v>
      </c>
      <c r="K26">
        <f t="shared" si="5"/>
        <v>0</v>
      </c>
      <c r="L26">
        <f t="shared" si="6"/>
        <v>70</v>
      </c>
    </row>
    <row r="27" spans="1:12" x14ac:dyDescent="0.25">
      <c r="A27" s="2">
        <v>42504</v>
      </c>
      <c r="B27" s="1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1</v>
      </c>
      <c r="H27">
        <f t="shared" si="2"/>
        <v>0</v>
      </c>
      <c r="I27">
        <f t="shared" si="3"/>
        <v>32</v>
      </c>
      <c r="J27">
        <f t="shared" si="4"/>
        <v>57</v>
      </c>
      <c r="K27">
        <f t="shared" si="5"/>
        <v>0</v>
      </c>
      <c r="L27">
        <f t="shared" si="6"/>
        <v>70</v>
      </c>
    </row>
    <row r="28" spans="1:12" x14ac:dyDescent="0.25">
      <c r="A28" s="2">
        <v>42529</v>
      </c>
      <c r="B28" s="1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-1</v>
      </c>
      <c r="H28">
        <f t="shared" si="2"/>
        <v>0</v>
      </c>
      <c r="I28">
        <f t="shared" si="3"/>
        <v>28</v>
      </c>
      <c r="J28">
        <f t="shared" si="4"/>
        <v>57</v>
      </c>
      <c r="K28">
        <f t="shared" si="5"/>
        <v>0</v>
      </c>
      <c r="L28">
        <f t="shared" si="6"/>
        <v>70</v>
      </c>
    </row>
    <row r="29" spans="1:12" x14ac:dyDescent="0.25">
      <c r="A29" s="2">
        <v>42529</v>
      </c>
      <c r="B29" s="1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1</v>
      </c>
      <c r="H29">
        <f t="shared" si="2"/>
        <v>0</v>
      </c>
      <c r="I29">
        <f t="shared" si="3"/>
        <v>28</v>
      </c>
      <c r="J29">
        <f t="shared" si="4"/>
        <v>57</v>
      </c>
      <c r="K29">
        <f t="shared" si="5"/>
        <v>42</v>
      </c>
      <c r="L29">
        <f t="shared" si="6"/>
        <v>70</v>
      </c>
    </row>
    <row r="30" spans="1:12" x14ac:dyDescent="0.25">
      <c r="A30" s="2">
        <v>42529</v>
      </c>
      <c r="B30" s="1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1</v>
      </c>
      <c r="H30">
        <f t="shared" si="2"/>
        <v>28</v>
      </c>
      <c r="I30">
        <f t="shared" si="3"/>
        <v>28</v>
      </c>
      <c r="J30">
        <f t="shared" si="4"/>
        <v>57</v>
      </c>
      <c r="K30">
        <f t="shared" si="5"/>
        <v>42</v>
      </c>
      <c r="L30">
        <f t="shared" si="6"/>
        <v>70</v>
      </c>
    </row>
    <row r="31" spans="1:12" x14ac:dyDescent="0.25">
      <c r="A31" s="2">
        <v>42529</v>
      </c>
      <c r="B31" s="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1</v>
      </c>
      <c r="H31">
        <f t="shared" si="2"/>
        <v>28</v>
      </c>
      <c r="I31">
        <f t="shared" si="3"/>
        <v>28</v>
      </c>
      <c r="J31">
        <f t="shared" si="4"/>
        <v>76</v>
      </c>
      <c r="K31">
        <f t="shared" si="5"/>
        <v>42</v>
      </c>
      <c r="L31">
        <f t="shared" si="6"/>
        <v>70</v>
      </c>
    </row>
    <row r="32" spans="1:12" x14ac:dyDescent="0.25">
      <c r="A32" s="2">
        <v>42542</v>
      </c>
      <c r="B32" s="1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-1</v>
      </c>
      <c r="H32">
        <f t="shared" si="2"/>
        <v>28</v>
      </c>
      <c r="I32">
        <f t="shared" si="3"/>
        <v>28</v>
      </c>
      <c r="J32">
        <f t="shared" si="4"/>
        <v>4</v>
      </c>
      <c r="K32">
        <f t="shared" si="5"/>
        <v>42</v>
      </c>
      <c r="L32">
        <f t="shared" si="6"/>
        <v>70</v>
      </c>
    </row>
    <row r="33" spans="1:12" x14ac:dyDescent="0.25">
      <c r="A33" s="2">
        <v>42542</v>
      </c>
      <c r="B33" s="1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-1</v>
      </c>
      <c r="H33">
        <f t="shared" si="2"/>
        <v>28</v>
      </c>
      <c r="I33">
        <f t="shared" si="3"/>
        <v>28</v>
      </c>
      <c r="J33">
        <f t="shared" si="4"/>
        <v>4</v>
      </c>
      <c r="K33">
        <f t="shared" si="5"/>
        <v>0</v>
      </c>
      <c r="L33">
        <f t="shared" si="6"/>
        <v>70</v>
      </c>
    </row>
    <row r="34" spans="1:12" x14ac:dyDescent="0.25">
      <c r="A34" s="2">
        <v>42542</v>
      </c>
      <c r="B34" s="1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1</v>
      </c>
      <c r="H34">
        <f t="shared" si="2"/>
        <v>28</v>
      </c>
      <c r="I34">
        <f t="shared" si="3"/>
        <v>28</v>
      </c>
      <c r="J34">
        <f t="shared" si="4"/>
        <v>4</v>
      </c>
      <c r="K34">
        <f t="shared" si="5"/>
        <v>0</v>
      </c>
      <c r="L34">
        <f t="shared" si="6"/>
        <v>112</v>
      </c>
    </row>
    <row r="35" spans="1:12" x14ac:dyDescent="0.25">
      <c r="A35" s="2">
        <v>42542</v>
      </c>
      <c r="B35" s="1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1</v>
      </c>
      <c r="H35">
        <f t="shared" si="2"/>
        <v>28</v>
      </c>
      <c r="I35">
        <f t="shared" si="3"/>
        <v>61</v>
      </c>
      <c r="J35">
        <f t="shared" si="4"/>
        <v>4</v>
      </c>
      <c r="K35">
        <f t="shared" si="5"/>
        <v>0</v>
      </c>
      <c r="L35">
        <f t="shared" si="6"/>
        <v>112</v>
      </c>
    </row>
    <row r="36" spans="1:12" x14ac:dyDescent="0.25">
      <c r="A36" s="2">
        <v>42542</v>
      </c>
      <c r="B36" s="1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1</v>
      </c>
      <c r="H36">
        <f t="shared" si="2"/>
        <v>37</v>
      </c>
      <c r="I36">
        <f t="shared" si="3"/>
        <v>61</v>
      </c>
      <c r="J36">
        <f t="shared" si="4"/>
        <v>4</v>
      </c>
      <c r="K36">
        <f t="shared" si="5"/>
        <v>0</v>
      </c>
      <c r="L36">
        <f t="shared" si="6"/>
        <v>112</v>
      </c>
    </row>
    <row r="37" spans="1:12" x14ac:dyDescent="0.25">
      <c r="A37" s="2">
        <v>42559</v>
      </c>
      <c r="B37" s="1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-1</v>
      </c>
      <c r="H37">
        <f t="shared" si="2"/>
        <v>37</v>
      </c>
      <c r="I37">
        <f t="shared" si="3"/>
        <v>61</v>
      </c>
      <c r="J37">
        <f t="shared" si="4"/>
        <v>0</v>
      </c>
      <c r="K37">
        <f t="shared" si="5"/>
        <v>0</v>
      </c>
      <c r="L37">
        <f t="shared" si="6"/>
        <v>112</v>
      </c>
    </row>
    <row r="38" spans="1:12" x14ac:dyDescent="0.25">
      <c r="A38" s="2">
        <v>42559</v>
      </c>
      <c r="B38" s="1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-1</v>
      </c>
      <c r="H38">
        <f t="shared" si="2"/>
        <v>0</v>
      </c>
      <c r="I38">
        <f t="shared" si="3"/>
        <v>61</v>
      </c>
      <c r="J38">
        <f t="shared" si="4"/>
        <v>0</v>
      </c>
      <c r="K38">
        <f t="shared" si="5"/>
        <v>0</v>
      </c>
      <c r="L38">
        <f t="shared" si="6"/>
        <v>112</v>
      </c>
    </row>
    <row r="39" spans="1:12" x14ac:dyDescent="0.25">
      <c r="A39" s="2">
        <v>42559</v>
      </c>
      <c r="B39" s="1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1</v>
      </c>
      <c r="H39">
        <f t="shared" si="2"/>
        <v>0</v>
      </c>
      <c r="I39">
        <f t="shared" si="3"/>
        <v>61</v>
      </c>
      <c r="J39">
        <f t="shared" si="4"/>
        <v>0</v>
      </c>
      <c r="K39">
        <f t="shared" si="5"/>
        <v>0</v>
      </c>
      <c r="L39">
        <f t="shared" si="6"/>
        <v>147</v>
      </c>
    </row>
    <row r="40" spans="1:12" x14ac:dyDescent="0.25">
      <c r="A40" s="2">
        <v>42559</v>
      </c>
      <c r="B40" s="1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1</v>
      </c>
      <c r="H40">
        <f t="shared" si="2"/>
        <v>0</v>
      </c>
      <c r="I40">
        <f t="shared" si="3"/>
        <v>61</v>
      </c>
      <c r="J40">
        <f t="shared" si="4"/>
        <v>0</v>
      </c>
      <c r="K40">
        <f t="shared" si="5"/>
        <v>32</v>
      </c>
      <c r="L40">
        <f t="shared" si="6"/>
        <v>147</v>
      </c>
    </row>
    <row r="41" spans="1:12" x14ac:dyDescent="0.25">
      <c r="A41" s="2">
        <v>42574</v>
      </c>
      <c r="B41" s="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-1</v>
      </c>
      <c r="H41">
        <f t="shared" si="2"/>
        <v>0</v>
      </c>
      <c r="I41">
        <f t="shared" si="3"/>
        <v>61</v>
      </c>
      <c r="J41">
        <f t="shared" si="4"/>
        <v>0</v>
      </c>
      <c r="K41">
        <f t="shared" si="5"/>
        <v>0</v>
      </c>
      <c r="L41">
        <f t="shared" si="6"/>
        <v>147</v>
      </c>
    </row>
    <row r="42" spans="1:12" x14ac:dyDescent="0.25">
      <c r="A42" s="2">
        <v>42574</v>
      </c>
      <c r="B42" s="1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1</v>
      </c>
      <c r="H42">
        <f t="shared" si="2"/>
        <v>0</v>
      </c>
      <c r="I42">
        <f t="shared" si="3"/>
        <v>61</v>
      </c>
      <c r="J42">
        <f t="shared" si="4"/>
        <v>0</v>
      </c>
      <c r="K42">
        <f t="shared" si="5"/>
        <v>0</v>
      </c>
      <c r="L42">
        <f t="shared" si="6"/>
        <v>195</v>
      </c>
    </row>
    <row r="43" spans="1:12" x14ac:dyDescent="0.25">
      <c r="A43" s="2">
        <v>42593</v>
      </c>
      <c r="B43" s="1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-1</v>
      </c>
      <c r="H43">
        <f t="shared" si="2"/>
        <v>0</v>
      </c>
      <c r="I43">
        <f t="shared" si="3"/>
        <v>61</v>
      </c>
      <c r="J43">
        <f t="shared" si="4"/>
        <v>0</v>
      </c>
      <c r="K43">
        <f t="shared" si="5"/>
        <v>0</v>
      </c>
      <c r="L43">
        <f t="shared" si="6"/>
        <v>4</v>
      </c>
    </row>
    <row r="44" spans="1:12" x14ac:dyDescent="0.25">
      <c r="A44" s="2">
        <v>42593</v>
      </c>
      <c r="B44" s="1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1</v>
      </c>
      <c r="H44">
        <f t="shared" si="2"/>
        <v>0</v>
      </c>
      <c r="I44">
        <f t="shared" si="3"/>
        <v>70</v>
      </c>
      <c r="J44">
        <f t="shared" si="4"/>
        <v>0</v>
      </c>
      <c r="K44">
        <f t="shared" si="5"/>
        <v>0</v>
      </c>
      <c r="L44">
        <f t="shared" si="6"/>
        <v>4</v>
      </c>
    </row>
    <row r="45" spans="1:12" x14ac:dyDescent="0.25">
      <c r="A45" s="2">
        <v>42593</v>
      </c>
      <c r="B45" s="1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1</v>
      </c>
      <c r="H45">
        <f t="shared" si="2"/>
        <v>0</v>
      </c>
      <c r="I45">
        <f t="shared" si="3"/>
        <v>70</v>
      </c>
      <c r="J45">
        <f t="shared" si="4"/>
        <v>0</v>
      </c>
      <c r="K45">
        <f t="shared" si="5"/>
        <v>36</v>
      </c>
      <c r="L45">
        <f t="shared" si="6"/>
        <v>4</v>
      </c>
    </row>
    <row r="46" spans="1:12" x14ac:dyDescent="0.25">
      <c r="A46" s="2">
        <v>42619</v>
      </c>
      <c r="B46" s="1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1</v>
      </c>
      <c r="H46">
        <f t="shared" si="2"/>
        <v>47</v>
      </c>
      <c r="I46">
        <f t="shared" si="3"/>
        <v>70</v>
      </c>
      <c r="J46">
        <f t="shared" si="4"/>
        <v>0</v>
      </c>
      <c r="K46">
        <f t="shared" si="5"/>
        <v>36</v>
      </c>
      <c r="L46">
        <f t="shared" si="6"/>
        <v>4</v>
      </c>
    </row>
    <row r="47" spans="1:12" x14ac:dyDescent="0.25">
      <c r="A47" s="2">
        <v>42619</v>
      </c>
      <c r="B47" s="1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-1</v>
      </c>
      <c r="H47">
        <f t="shared" si="2"/>
        <v>47</v>
      </c>
      <c r="I47">
        <f t="shared" si="3"/>
        <v>70</v>
      </c>
      <c r="J47">
        <f t="shared" si="4"/>
        <v>0</v>
      </c>
      <c r="K47">
        <f t="shared" si="5"/>
        <v>36</v>
      </c>
      <c r="L47">
        <f t="shared" si="6"/>
        <v>0</v>
      </c>
    </row>
    <row r="48" spans="1:12" x14ac:dyDescent="0.25">
      <c r="A48" s="2">
        <v>42619</v>
      </c>
      <c r="B48" s="1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1</v>
      </c>
      <c r="H48">
        <f t="shared" si="2"/>
        <v>47</v>
      </c>
      <c r="I48">
        <f t="shared" si="3"/>
        <v>70</v>
      </c>
      <c r="J48">
        <f t="shared" si="4"/>
        <v>8</v>
      </c>
      <c r="K48">
        <f t="shared" si="5"/>
        <v>36</v>
      </c>
      <c r="L48">
        <f t="shared" si="6"/>
        <v>0</v>
      </c>
    </row>
    <row r="49" spans="1:12" x14ac:dyDescent="0.25">
      <c r="A49" s="2">
        <v>42619</v>
      </c>
      <c r="B49" s="1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1</v>
      </c>
      <c r="H49">
        <f t="shared" si="2"/>
        <v>47</v>
      </c>
      <c r="I49">
        <f t="shared" si="3"/>
        <v>73</v>
      </c>
      <c r="J49">
        <f t="shared" si="4"/>
        <v>8</v>
      </c>
      <c r="K49">
        <f t="shared" si="5"/>
        <v>36</v>
      </c>
      <c r="L49">
        <f t="shared" si="6"/>
        <v>0</v>
      </c>
    </row>
    <row r="50" spans="1:12" x14ac:dyDescent="0.25">
      <c r="A50" s="2">
        <v>42619</v>
      </c>
      <c r="B50" s="1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1</v>
      </c>
      <c r="H50">
        <f t="shared" si="2"/>
        <v>47</v>
      </c>
      <c r="I50">
        <f t="shared" si="3"/>
        <v>73</v>
      </c>
      <c r="J50">
        <f t="shared" si="4"/>
        <v>8</v>
      </c>
      <c r="K50">
        <f t="shared" si="5"/>
        <v>77</v>
      </c>
      <c r="L50">
        <f t="shared" si="6"/>
        <v>0</v>
      </c>
    </row>
    <row r="51" spans="1:12" x14ac:dyDescent="0.25">
      <c r="A51" s="2">
        <v>42640</v>
      </c>
      <c r="B51" s="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1</v>
      </c>
      <c r="H51">
        <f t="shared" si="2"/>
        <v>47</v>
      </c>
      <c r="I51">
        <f t="shared" si="3"/>
        <v>73</v>
      </c>
      <c r="J51">
        <f t="shared" si="4"/>
        <v>8</v>
      </c>
      <c r="K51">
        <f t="shared" si="5"/>
        <v>77</v>
      </c>
      <c r="L51">
        <f t="shared" si="6"/>
        <v>44</v>
      </c>
    </row>
    <row r="52" spans="1:12" x14ac:dyDescent="0.25">
      <c r="A52" s="2">
        <v>42640</v>
      </c>
      <c r="B52" s="1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-1</v>
      </c>
      <c r="H52">
        <f t="shared" si="2"/>
        <v>2</v>
      </c>
      <c r="I52">
        <f t="shared" si="3"/>
        <v>73</v>
      </c>
      <c r="J52">
        <f t="shared" si="4"/>
        <v>8</v>
      </c>
      <c r="K52">
        <f t="shared" si="5"/>
        <v>77</v>
      </c>
      <c r="L52">
        <f t="shared" si="6"/>
        <v>44</v>
      </c>
    </row>
    <row r="53" spans="1:12" x14ac:dyDescent="0.25">
      <c r="A53" s="2">
        <v>42640</v>
      </c>
      <c r="B53" s="1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1</v>
      </c>
      <c r="H53">
        <f t="shared" si="2"/>
        <v>2</v>
      </c>
      <c r="I53">
        <f t="shared" si="3"/>
        <v>73</v>
      </c>
      <c r="J53">
        <f t="shared" si="4"/>
        <v>48</v>
      </c>
      <c r="K53">
        <f t="shared" si="5"/>
        <v>77</v>
      </c>
      <c r="L53">
        <f t="shared" si="6"/>
        <v>44</v>
      </c>
    </row>
    <row r="54" spans="1:12" x14ac:dyDescent="0.25">
      <c r="A54" s="2">
        <v>42640</v>
      </c>
      <c r="B54" s="1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1</v>
      </c>
      <c r="H54">
        <f t="shared" si="2"/>
        <v>2</v>
      </c>
      <c r="I54">
        <f t="shared" si="3"/>
        <v>73</v>
      </c>
      <c r="J54">
        <f t="shared" si="4"/>
        <v>48</v>
      </c>
      <c r="K54">
        <f t="shared" si="5"/>
        <v>80</v>
      </c>
      <c r="L54">
        <f t="shared" si="6"/>
        <v>44</v>
      </c>
    </row>
    <row r="55" spans="1:12" x14ac:dyDescent="0.25">
      <c r="A55" s="2">
        <v>42640</v>
      </c>
      <c r="B55" s="1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1</v>
      </c>
      <c r="H55">
        <f t="shared" si="2"/>
        <v>2</v>
      </c>
      <c r="I55">
        <f t="shared" si="3"/>
        <v>90</v>
      </c>
      <c r="J55">
        <f t="shared" si="4"/>
        <v>48</v>
      </c>
      <c r="K55">
        <f t="shared" si="5"/>
        <v>80</v>
      </c>
      <c r="L55">
        <f t="shared" si="6"/>
        <v>44</v>
      </c>
    </row>
    <row r="56" spans="1:12" x14ac:dyDescent="0.25">
      <c r="A56" s="2">
        <v>42664</v>
      </c>
      <c r="B56" s="1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-1</v>
      </c>
      <c r="H56">
        <f t="shared" si="2"/>
        <v>0</v>
      </c>
      <c r="I56">
        <f t="shared" si="3"/>
        <v>90</v>
      </c>
      <c r="J56">
        <f t="shared" si="4"/>
        <v>48</v>
      </c>
      <c r="K56">
        <f t="shared" si="5"/>
        <v>80</v>
      </c>
      <c r="L56">
        <f t="shared" si="6"/>
        <v>44</v>
      </c>
    </row>
    <row r="57" spans="1:12" x14ac:dyDescent="0.25">
      <c r="A57" s="2">
        <v>42664</v>
      </c>
      <c r="B57" s="1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1</v>
      </c>
      <c r="H57">
        <f t="shared" si="2"/>
        <v>0</v>
      </c>
      <c r="I57">
        <f t="shared" si="3"/>
        <v>90</v>
      </c>
      <c r="J57">
        <f t="shared" si="4"/>
        <v>62</v>
      </c>
      <c r="K57">
        <f t="shared" si="5"/>
        <v>80</v>
      </c>
      <c r="L57">
        <f t="shared" si="6"/>
        <v>44</v>
      </c>
    </row>
    <row r="58" spans="1:12" x14ac:dyDescent="0.25">
      <c r="A58" s="2">
        <v>42664</v>
      </c>
      <c r="B58" s="1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1</v>
      </c>
      <c r="H58">
        <f t="shared" si="2"/>
        <v>0</v>
      </c>
      <c r="I58">
        <f t="shared" si="3"/>
        <v>113</v>
      </c>
      <c r="J58">
        <f t="shared" si="4"/>
        <v>62</v>
      </c>
      <c r="K58">
        <f t="shared" si="5"/>
        <v>80</v>
      </c>
      <c r="L58">
        <f t="shared" si="6"/>
        <v>44</v>
      </c>
    </row>
    <row r="59" spans="1:12" x14ac:dyDescent="0.25">
      <c r="A59" s="2">
        <v>42682</v>
      </c>
      <c r="B59" s="1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</v>
      </c>
      <c r="H59">
        <f t="shared" si="2"/>
        <v>11</v>
      </c>
      <c r="I59">
        <f t="shared" si="3"/>
        <v>113</v>
      </c>
      <c r="J59">
        <f t="shared" si="4"/>
        <v>62</v>
      </c>
      <c r="K59">
        <f t="shared" si="5"/>
        <v>80</v>
      </c>
      <c r="L59">
        <f t="shared" si="6"/>
        <v>44</v>
      </c>
    </row>
    <row r="60" spans="1:12" x14ac:dyDescent="0.25">
      <c r="A60" s="2">
        <v>42682</v>
      </c>
      <c r="B60" s="1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1</v>
      </c>
      <c r="H60">
        <f t="shared" si="2"/>
        <v>11</v>
      </c>
      <c r="I60">
        <f t="shared" si="3"/>
        <v>113</v>
      </c>
      <c r="J60">
        <f t="shared" si="4"/>
        <v>62</v>
      </c>
      <c r="K60">
        <f t="shared" si="5"/>
        <v>97</v>
      </c>
      <c r="L60">
        <f t="shared" si="6"/>
        <v>44</v>
      </c>
    </row>
    <row r="61" spans="1:12" x14ac:dyDescent="0.25">
      <c r="A61" s="2">
        <v>42682</v>
      </c>
      <c r="B61" s="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1</v>
      </c>
      <c r="H61">
        <f t="shared" si="2"/>
        <v>11</v>
      </c>
      <c r="I61">
        <f t="shared" si="3"/>
        <v>113</v>
      </c>
      <c r="J61">
        <f t="shared" si="4"/>
        <v>62</v>
      </c>
      <c r="K61">
        <f t="shared" si="5"/>
        <v>97</v>
      </c>
      <c r="L61">
        <f t="shared" si="6"/>
        <v>74</v>
      </c>
    </row>
    <row r="62" spans="1:12" x14ac:dyDescent="0.25">
      <c r="A62" s="2">
        <v>42704</v>
      </c>
      <c r="B62" s="1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-1</v>
      </c>
      <c r="H62">
        <f t="shared" si="2"/>
        <v>11</v>
      </c>
      <c r="I62">
        <f t="shared" si="3"/>
        <v>113</v>
      </c>
      <c r="J62">
        <f t="shared" si="4"/>
        <v>62</v>
      </c>
      <c r="K62">
        <f t="shared" si="5"/>
        <v>0</v>
      </c>
      <c r="L62">
        <f t="shared" si="6"/>
        <v>74</v>
      </c>
    </row>
    <row r="63" spans="1:12" x14ac:dyDescent="0.25">
      <c r="A63" s="2">
        <v>42704</v>
      </c>
      <c r="B63" s="1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-1</v>
      </c>
      <c r="H63">
        <f t="shared" si="2"/>
        <v>0</v>
      </c>
      <c r="I63">
        <f t="shared" si="3"/>
        <v>113</v>
      </c>
      <c r="J63">
        <f t="shared" si="4"/>
        <v>62</v>
      </c>
      <c r="K63">
        <f t="shared" si="5"/>
        <v>0</v>
      </c>
      <c r="L63">
        <f t="shared" si="6"/>
        <v>74</v>
      </c>
    </row>
    <row r="64" spans="1:12" x14ac:dyDescent="0.25">
      <c r="A64" s="2">
        <v>42704</v>
      </c>
      <c r="B64" s="1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1</v>
      </c>
      <c r="H64">
        <f t="shared" si="2"/>
        <v>0</v>
      </c>
      <c r="I64">
        <f t="shared" si="3"/>
        <v>113</v>
      </c>
      <c r="J64">
        <f t="shared" si="4"/>
        <v>79</v>
      </c>
      <c r="K64">
        <f t="shared" si="5"/>
        <v>0</v>
      </c>
      <c r="L64">
        <f t="shared" si="6"/>
        <v>74</v>
      </c>
    </row>
    <row r="65" spans="1:12" x14ac:dyDescent="0.25">
      <c r="A65" s="2">
        <v>42704</v>
      </c>
      <c r="B65" s="1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1</v>
      </c>
      <c r="H65">
        <f t="shared" si="2"/>
        <v>0</v>
      </c>
      <c r="I65">
        <f t="shared" si="3"/>
        <v>117</v>
      </c>
      <c r="J65">
        <f t="shared" si="4"/>
        <v>79</v>
      </c>
      <c r="K65">
        <f t="shared" si="5"/>
        <v>0</v>
      </c>
      <c r="L65">
        <f t="shared" si="6"/>
        <v>74</v>
      </c>
    </row>
    <row r="66" spans="1:12" x14ac:dyDescent="0.25">
      <c r="A66" s="2">
        <v>42729</v>
      </c>
      <c r="B66" s="1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-1</v>
      </c>
      <c r="H66">
        <f t="shared" si="2"/>
        <v>0</v>
      </c>
      <c r="I66">
        <f t="shared" si="3"/>
        <v>117</v>
      </c>
      <c r="J66">
        <f t="shared" si="4"/>
        <v>0</v>
      </c>
      <c r="K66">
        <f t="shared" si="5"/>
        <v>0</v>
      </c>
      <c r="L66">
        <f t="shared" si="6"/>
        <v>74</v>
      </c>
    </row>
    <row r="67" spans="1:12" x14ac:dyDescent="0.25">
      <c r="A67" s="2">
        <v>42729</v>
      </c>
      <c r="B67" s="1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7">IF(D67="Z",1,-1)</f>
        <v>1</v>
      </c>
      <c r="H67">
        <f t="shared" ref="H67:H130" si="8">IF($C67=H$1,SUM(H66,$E67*$G67),H66)</f>
        <v>0</v>
      </c>
      <c r="I67">
        <f t="shared" ref="I67:I130" si="9">IF($C67=I$1,SUM(I66,$E67*$G67),I66)</f>
        <v>117</v>
      </c>
      <c r="J67">
        <f t="shared" ref="J67:J130" si="10">IF($C67=J$1,SUM(J66,$E67*$G67),J66)</f>
        <v>0</v>
      </c>
      <c r="K67">
        <f t="shared" ref="K67:K130" si="11">IF($C67=K$1,SUM(K66,$E67*$G67),K66)</f>
        <v>33</v>
      </c>
      <c r="L67">
        <f t="shared" ref="L67:L130" si="12">IF($C67=L$1,SUM(L66,$E67*$G67),L66)</f>
        <v>74</v>
      </c>
    </row>
    <row r="68" spans="1:12" x14ac:dyDescent="0.25">
      <c r="A68" s="2">
        <v>42729</v>
      </c>
      <c r="B68" s="1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7"/>
        <v>1</v>
      </c>
      <c r="H68">
        <f t="shared" si="8"/>
        <v>0</v>
      </c>
      <c r="I68">
        <f t="shared" si="9"/>
        <v>143</v>
      </c>
      <c r="J68">
        <f t="shared" si="10"/>
        <v>0</v>
      </c>
      <c r="K68">
        <f t="shared" si="11"/>
        <v>33</v>
      </c>
      <c r="L68">
        <f t="shared" si="12"/>
        <v>74</v>
      </c>
    </row>
    <row r="69" spans="1:12" x14ac:dyDescent="0.25">
      <c r="A69" s="2">
        <v>42742</v>
      </c>
      <c r="B69" s="1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7"/>
        <v>1</v>
      </c>
      <c r="H69">
        <f t="shared" si="8"/>
        <v>0</v>
      </c>
      <c r="I69">
        <f t="shared" si="9"/>
        <v>143</v>
      </c>
      <c r="J69">
        <f t="shared" si="10"/>
        <v>40</v>
      </c>
      <c r="K69">
        <f t="shared" si="11"/>
        <v>33</v>
      </c>
      <c r="L69">
        <f t="shared" si="12"/>
        <v>74</v>
      </c>
    </row>
    <row r="70" spans="1:12" x14ac:dyDescent="0.25">
      <c r="A70" s="2">
        <v>42742</v>
      </c>
      <c r="B70" s="1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7"/>
        <v>1</v>
      </c>
      <c r="H70">
        <f t="shared" si="8"/>
        <v>42</v>
      </c>
      <c r="I70">
        <f t="shared" si="9"/>
        <v>143</v>
      </c>
      <c r="J70">
        <f t="shared" si="10"/>
        <v>40</v>
      </c>
      <c r="K70">
        <f t="shared" si="11"/>
        <v>33</v>
      </c>
      <c r="L70">
        <f t="shared" si="12"/>
        <v>74</v>
      </c>
    </row>
    <row r="71" spans="1:12" x14ac:dyDescent="0.25">
      <c r="A71" s="2">
        <v>42742</v>
      </c>
      <c r="B71" s="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7"/>
        <v>1</v>
      </c>
      <c r="H71">
        <f t="shared" si="8"/>
        <v>42</v>
      </c>
      <c r="I71">
        <f t="shared" si="9"/>
        <v>185</v>
      </c>
      <c r="J71">
        <f t="shared" si="10"/>
        <v>40</v>
      </c>
      <c r="K71">
        <f t="shared" si="11"/>
        <v>33</v>
      </c>
      <c r="L71">
        <f t="shared" si="12"/>
        <v>74</v>
      </c>
    </row>
    <row r="72" spans="1:12" x14ac:dyDescent="0.25">
      <c r="A72" s="2">
        <v>42742</v>
      </c>
      <c r="B72" s="1" t="s">
        <v>22</v>
      </c>
      <c r="C72" t="s">
        <v>7</v>
      </c>
      <c r="D72" t="s">
        <v>8</v>
      </c>
      <c r="E72">
        <v>9</v>
      </c>
      <c r="F72">
        <v>70</v>
      </c>
      <c r="G72">
        <f t="shared" si="7"/>
        <v>1</v>
      </c>
      <c r="H72">
        <f t="shared" si="8"/>
        <v>42</v>
      </c>
      <c r="I72">
        <f t="shared" si="9"/>
        <v>185</v>
      </c>
      <c r="J72">
        <f t="shared" si="10"/>
        <v>40</v>
      </c>
      <c r="K72">
        <f t="shared" si="11"/>
        <v>42</v>
      </c>
      <c r="L72">
        <f t="shared" si="12"/>
        <v>74</v>
      </c>
    </row>
    <row r="73" spans="1:12" x14ac:dyDescent="0.25">
      <c r="A73" s="2">
        <v>42742</v>
      </c>
      <c r="B73" s="1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7"/>
        <v>1</v>
      </c>
      <c r="H73">
        <f t="shared" si="8"/>
        <v>42</v>
      </c>
      <c r="I73">
        <f t="shared" si="9"/>
        <v>185</v>
      </c>
      <c r="J73">
        <f t="shared" si="10"/>
        <v>40</v>
      </c>
      <c r="K73">
        <f t="shared" si="11"/>
        <v>42</v>
      </c>
      <c r="L73">
        <f t="shared" si="12"/>
        <v>113</v>
      </c>
    </row>
    <row r="74" spans="1:12" x14ac:dyDescent="0.25">
      <c r="A74" s="2">
        <v>42759</v>
      </c>
      <c r="B74" s="1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7"/>
        <v>-1</v>
      </c>
      <c r="H74">
        <f t="shared" si="8"/>
        <v>42</v>
      </c>
      <c r="I74">
        <f t="shared" si="9"/>
        <v>185</v>
      </c>
      <c r="J74">
        <f t="shared" si="10"/>
        <v>40</v>
      </c>
      <c r="K74">
        <f t="shared" si="11"/>
        <v>42</v>
      </c>
      <c r="L74">
        <f t="shared" si="12"/>
        <v>1</v>
      </c>
    </row>
    <row r="75" spans="1:12" x14ac:dyDescent="0.25">
      <c r="A75" s="2">
        <v>42759</v>
      </c>
      <c r="B75" s="1" t="s">
        <v>6</v>
      </c>
      <c r="C75" t="s">
        <v>7</v>
      </c>
      <c r="D75" t="s">
        <v>8</v>
      </c>
      <c r="E75">
        <v>34</v>
      </c>
      <c r="F75">
        <v>66</v>
      </c>
      <c r="G75">
        <f t="shared" si="7"/>
        <v>1</v>
      </c>
      <c r="H75">
        <f t="shared" si="8"/>
        <v>42</v>
      </c>
      <c r="I75">
        <f t="shared" si="9"/>
        <v>185</v>
      </c>
      <c r="J75">
        <f t="shared" si="10"/>
        <v>40</v>
      </c>
      <c r="K75">
        <f t="shared" si="11"/>
        <v>76</v>
      </c>
      <c r="L75">
        <f t="shared" si="12"/>
        <v>1</v>
      </c>
    </row>
    <row r="76" spans="1:12" x14ac:dyDescent="0.25">
      <c r="A76" s="2">
        <v>42759</v>
      </c>
      <c r="B76" s="1" t="s">
        <v>6</v>
      </c>
      <c r="C76" t="s">
        <v>12</v>
      </c>
      <c r="D76" t="s">
        <v>8</v>
      </c>
      <c r="E76">
        <v>5</v>
      </c>
      <c r="F76">
        <v>21</v>
      </c>
      <c r="G76">
        <f t="shared" si="7"/>
        <v>1</v>
      </c>
      <c r="H76">
        <f t="shared" si="8"/>
        <v>42</v>
      </c>
      <c r="I76">
        <f t="shared" si="9"/>
        <v>185</v>
      </c>
      <c r="J76">
        <f t="shared" si="10"/>
        <v>45</v>
      </c>
      <c r="K76">
        <f t="shared" si="11"/>
        <v>76</v>
      </c>
      <c r="L76">
        <f t="shared" si="12"/>
        <v>1</v>
      </c>
    </row>
    <row r="77" spans="1:12" x14ac:dyDescent="0.25">
      <c r="A77" s="2">
        <v>42774</v>
      </c>
      <c r="B77" s="1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7"/>
        <v>-1</v>
      </c>
      <c r="H77">
        <f t="shared" si="8"/>
        <v>42</v>
      </c>
      <c r="I77">
        <f t="shared" si="9"/>
        <v>185</v>
      </c>
      <c r="J77">
        <f t="shared" si="10"/>
        <v>45</v>
      </c>
      <c r="K77">
        <f t="shared" si="11"/>
        <v>2</v>
      </c>
      <c r="L77">
        <f t="shared" si="12"/>
        <v>1</v>
      </c>
    </row>
    <row r="78" spans="1:12" x14ac:dyDescent="0.25">
      <c r="A78" s="2">
        <v>42774</v>
      </c>
      <c r="B78" s="1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7"/>
        <v>1</v>
      </c>
      <c r="H78">
        <f t="shared" si="8"/>
        <v>42</v>
      </c>
      <c r="I78">
        <f t="shared" si="9"/>
        <v>199</v>
      </c>
      <c r="J78">
        <f t="shared" si="10"/>
        <v>45</v>
      </c>
      <c r="K78">
        <f t="shared" si="11"/>
        <v>2</v>
      </c>
      <c r="L78">
        <f t="shared" si="12"/>
        <v>1</v>
      </c>
    </row>
    <row r="79" spans="1:12" x14ac:dyDescent="0.25">
      <c r="A79" s="2">
        <v>42793</v>
      </c>
      <c r="B79" s="1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7"/>
        <v>-1</v>
      </c>
      <c r="H79">
        <f t="shared" si="8"/>
        <v>42</v>
      </c>
      <c r="I79">
        <f t="shared" si="9"/>
        <v>199</v>
      </c>
      <c r="J79">
        <f t="shared" si="10"/>
        <v>45</v>
      </c>
      <c r="K79">
        <f t="shared" si="11"/>
        <v>2</v>
      </c>
      <c r="L79">
        <f t="shared" si="12"/>
        <v>0</v>
      </c>
    </row>
    <row r="80" spans="1:12" x14ac:dyDescent="0.25">
      <c r="A80" s="2">
        <v>42793</v>
      </c>
      <c r="B80" s="1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7"/>
        <v>-1</v>
      </c>
      <c r="H80">
        <f t="shared" si="8"/>
        <v>42</v>
      </c>
      <c r="I80">
        <f t="shared" si="9"/>
        <v>156</v>
      </c>
      <c r="J80">
        <f t="shared" si="10"/>
        <v>45</v>
      </c>
      <c r="K80">
        <f t="shared" si="11"/>
        <v>2</v>
      </c>
      <c r="L80">
        <f t="shared" si="12"/>
        <v>0</v>
      </c>
    </row>
    <row r="81" spans="1:12" x14ac:dyDescent="0.25">
      <c r="A81" s="2">
        <v>42793</v>
      </c>
      <c r="B81" s="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7"/>
        <v>1</v>
      </c>
      <c r="H81">
        <f t="shared" si="8"/>
        <v>72</v>
      </c>
      <c r="I81">
        <f t="shared" si="9"/>
        <v>156</v>
      </c>
      <c r="J81">
        <f t="shared" si="10"/>
        <v>45</v>
      </c>
      <c r="K81">
        <f t="shared" si="11"/>
        <v>2</v>
      </c>
      <c r="L81">
        <f t="shared" si="12"/>
        <v>0</v>
      </c>
    </row>
    <row r="82" spans="1:12" x14ac:dyDescent="0.25">
      <c r="A82" s="2">
        <v>42793</v>
      </c>
      <c r="B82" s="1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7"/>
        <v>1</v>
      </c>
      <c r="H82">
        <f t="shared" si="8"/>
        <v>72</v>
      </c>
      <c r="I82">
        <f t="shared" si="9"/>
        <v>156</v>
      </c>
      <c r="J82">
        <f t="shared" si="10"/>
        <v>59</v>
      </c>
      <c r="K82">
        <f t="shared" si="11"/>
        <v>2</v>
      </c>
      <c r="L82">
        <f t="shared" si="12"/>
        <v>0</v>
      </c>
    </row>
    <row r="83" spans="1:12" x14ac:dyDescent="0.25">
      <c r="A83" s="2">
        <v>42819</v>
      </c>
      <c r="B83" s="1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7"/>
        <v>-1</v>
      </c>
      <c r="H83">
        <f t="shared" si="8"/>
        <v>72</v>
      </c>
      <c r="I83">
        <f t="shared" si="9"/>
        <v>123</v>
      </c>
      <c r="J83">
        <f t="shared" si="10"/>
        <v>59</v>
      </c>
      <c r="K83">
        <f t="shared" si="11"/>
        <v>2</v>
      </c>
      <c r="L83">
        <f t="shared" si="12"/>
        <v>0</v>
      </c>
    </row>
    <row r="84" spans="1:12" x14ac:dyDescent="0.25">
      <c r="A84" s="2">
        <v>42819</v>
      </c>
      <c r="B84" s="1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7"/>
        <v>1</v>
      </c>
      <c r="H84">
        <f t="shared" si="8"/>
        <v>72</v>
      </c>
      <c r="I84">
        <f t="shared" si="9"/>
        <v>123</v>
      </c>
      <c r="J84">
        <f t="shared" si="10"/>
        <v>59</v>
      </c>
      <c r="K84">
        <f t="shared" si="11"/>
        <v>2</v>
      </c>
      <c r="L84">
        <f t="shared" si="12"/>
        <v>35</v>
      </c>
    </row>
    <row r="85" spans="1:12" x14ac:dyDescent="0.25">
      <c r="A85" s="2">
        <v>42819</v>
      </c>
      <c r="B85" s="1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7"/>
        <v>1</v>
      </c>
      <c r="H85">
        <f t="shared" si="8"/>
        <v>72</v>
      </c>
      <c r="I85">
        <f t="shared" si="9"/>
        <v>123</v>
      </c>
      <c r="J85">
        <f t="shared" si="10"/>
        <v>99</v>
      </c>
      <c r="K85">
        <f t="shared" si="11"/>
        <v>2</v>
      </c>
      <c r="L85">
        <f t="shared" si="12"/>
        <v>35</v>
      </c>
    </row>
    <row r="86" spans="1:12" x14ac:dyDescent="0.25">
      <c r="A86" s="2">
        <v>42840</v>
      </c>
      <c r="B86" s="1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7"/>
        <v>-1</v>
      </c>
      <c r="H86">
        <f t="shared" si="8"/>
        <v>72</v>
      </c>
      <c r="I86">
        <f t="shared" si="9"/>
        <v>102</v>
      </c>
      <c r="J86">
        <f t="shared" si="10"/>
        <v>99</v>
      </c>
      <c r="K86">
        <f t="shared" si="11"/>
        <v>2</v>
      </c>
      <c r="L86">
        <f t="shared" si="12"/>
        <v>35</v>
      </c>
    </row>
    <row r="87" spans="1:12" x14ac:dyDescent="0.25">
      <c r="A87" s="2">
        <v>42840</v>
      </c>
      <c r="B87" s="1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7"/>
        <v>-1</v>
      </c>
      <c r="H87">
        <f t="shared" si="8"/>
        <v>72</v>
      </c>
      <c r="I87">
        <f t="shared" si="9"/>
        <v>102</v>
      </c>
      <c r="J87">
        <f t="shared" si="10"/>
        <v>99</v>
      </c>
      <c r="K87">
        <f t="shared" si="11"/>
        <v>0</v>
      </c>
      <c r="L87">
        <f t="shared" si="12"/>
        <v>35</v>
      </c>
    </row>
    <row r="88" spans="1:12" x14ac:dyDescent="0.25">
      <c r="A88" s="2">
        <v>42840</v>
      </c>
      <c r="B88" s="1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7"/>
        <v>1</v>
      </c>
      <c r="H88">
        <f t="shared" si="8"/>
        <v>72</v>
      </c>
      <c r="I88">
        <f t="shared" si="9"/>
        <v>102</v>
      </c>
      <c r="J88">
        <f t="shared" si="10"/>
        <v>111</v>
      </c>
      <c r="K88">
        <f t="shared" si="11"/>
        <v>0</v>
      </c>
      <c r="L88">
        <f t="shared" si="12"/>
        <v>35</v>
      </c>
    </row>
    <row r="89" spans="1:12" x14ac:dyDescent="0.25">
      <c r="A89" s="2">
        <v>42840</v>
      </c>
      <c r="B89" s="1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7"/>
        <v>1</v>
      </c>
      <c r="H89">
        <f t="shared" si="8"/>
        <v>87</v>
      </c>
      <c r="I89">
        <f t="shared" si="9"/>
        <v>102</v>
      </c>
      <c r="J89">
        <f t="shared" si="10"/>
        <v>111</v>
      </c>
      <c r="K89">
        <f t="shared" si="11"/>
        <v>0</v>
      </c>
      <c r="L89">
        <f t="shared" si="12"/>
        <v>35</v>
      </c>
    </row>
    <row r="90" spans="1:12" x14ac:dyDescent="0.25">
      <c r="A90" s="2">
        <v>42840</v>
      </c>
      <c r="B90" s="1" t="s">
        <v>17</v>
      </c>
      <c r="C90" t="s">
        <v>9</v>
      </c>
      <c r="D90" t="s">
        <v>8</v>
      </c>
      <c r="E90">
        <v>1</v>
      </c>
      <c r="F90">
        <v>40</v>
      </c>
      <c r="G90">
        <f t="shared" si="7"/>
        <v>1</v>
      </c>
      <c r="H90">
        <f t="shared" si="8"/>
        <v>87</v>
      </c>
      <c r="I90">
        <f t="shared" si="9"/>
        <v>102</v>
      </c>
      <c r="J90">
        <f t="shared" si="10"/>
        <v>111</v>
      </c>
      <c r="K90">
        <f t="shared" si="11"/>
        <v>0</v>
      </c>
      <c r="L90">
        <f t="shared" si="12"/>
        <v>36</v>
      </c>
    </row>
    <row r="91" spans="1:12" x14ac:dyDescent="0.25">
      <c r="A91" s="2">
        <v>42864</v>
      </c>
      <c r="B91" s="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7"/>
        <v>-1</v>
      </c>
      <c r="H91">
        <f t="shared" si="8"/>
        <v>1</v>
      </c>
      <c r="I91">
        <f t="shared" si="9"/>
        <v>102</v>
      </c>
      <c r="J91">
        <f t="shared" si="10"/>
        <v>111</v>
      </c>
      <c r="K91">
        <f t="shared" si="11"/>
        <v>0</v>
      </c>
      <c r="L91">
        <f t="shared" si="12"/>
        <v>36</v>
      </c>
    </row>
    <row r="92" spans="1:12" x14ac:dyDescent="0.25">
      <c r="A92" s="2">
        <v>42864</v>
      </c>
      <c r="B92" s="1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7"/>
        <v>-1</v>
      </c>
      <c r="H92">
        <f t="shared" si="8"/>
        <v>1</v>
      </c>
      <c r="I92">
        <f t="shared" si="9"/>
        <v>102</v>
      </c>
      <c r="J92">
        <f t="shared" si="10"/>
        <v>1</v>
      </c>
      <c r="K92">
        <f t="shared" si="11"/>
        <v>0</v>
      </c>
      <c r="L92">
        <f t="shared" si="12"/>
        <v>36</v>
      </c>
    </row>
    <row r="93" spans="1:12" x14ac:dyDescent="0.25">
      <c r="A93" s="2">
        <v>42864</v>
      </c>
      <c r="B93" s="1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7"/>
        <v>1</v>
      </c>
      <c r="H93">
        <f t="shared" si="8"/>
        <v>1</v>
      </c>
      <c r="I93">
        <f t="shared" si="9"/>
        <v>102</v>
      </c>
      <c r="J93">
        <f t="shared" si="10"/>
        <v>1</v>
      </c>
      <c r="K93">
        <f t="shared" si="11"/>
        <v>0</v>
      </c>
      <c r="L93">
        <f t="shared" si="12"/>
        <v>69</v>
      </c>
    </row>
    <row r="94" spans="1:12" x14ac:dyDescent="0.25">
      <c r="A94" s="2">
        <v>42864</v>
      </c>
      <c r="B94" s="1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7"/>
        <v>1</v>
      </c>
      <c r="H94">
        <f t="shared" si="8"/>
        <v>1</v>
      </c>
      <c r="I94">
        <f t="shared" si="9"/>
        <v>115</v>
      </c>
      <c r="J94">
        <f t="shared" si="10"/>
        <v>1</v>
      </c>
      <c r="K94">
        <f t="shared" si="11"/>
        <v>0</v>
      </c>
      <c r="L94">
        <f t="shared" si="12"/>
        <v>69</v>
      </c>
    </row>
    <row r="95" spans="1:12" x14ac:dyDescent="0.25">
      <c r="A95" s="2">
        <v>42864</v>
      </c>
      <c r="B95" s="1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7"/>
        <v>1</v>
      </c>
      <c r="H95">
        <f t="shared" si="8"/>
        <v>1</v>
      </c>
      <c r="I95">
        <f t="shared" si="9"/>
        <v>115</v>
      </c>
      <c r="J95">
        <f t="shared" si="10"/>
        <v>1</v>
      </c>
      <c r="K95">
        <f t="shared" si="11"/>
        <v>37</v>
      </c>
      <c r="L95">
        <f t="shared" si="12"/>
        <v>69</v>
      </c>
    </row>
    <row r="96" spans="1:12" x14ac:dyDescent="0.25">
      <c r="A96" s="2">
        <v>42882</v>
      </c>
      <c r="B96" s="1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7"/>
        <v>-1</v>
      </c>
      <c r="H96">
        <f t="shared" si="8"/>
        <v>0</v>
      </c>
      <c r="I96">
        <f t="shared" si="9"/>
        <v>115</v>
      </c>
      <c r="J96">
        <f t="shared" si="10"/>
        <v>1</v>
      </c>
      <c r="K96">
        <f t="shared" si="11"/>
        <v>37</v>
      </c>
      <c r="L96">
        <f t="shared" si="12"/>
        <v>69</v>
      </c>
    </row>
    <row r="97" spans="1:12" x14ac:dyDescent="0.25">
      <c r="A97" s="2">
        <v>42882</v>
      </c>
      <c r="B97" s="1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7"/>
        <v>-1</v>
      </c>
      <c r="H97">
        <f t="shared" si="8"/>
        <v>0</v>
      </c>
      <c r="I97">
        <f t="shared" si="9"/>
        <v>115</v>
      </c>
      <c r="J97">
        <f t="shared" si="10"/>
        <v>1</v>
      </c>
      <c r="K97">
        <f t="shared" si="11"/>
        <v>37</v>
      </c>
      <c r="L97">
        <f t="shared" si="12"/>
        <v>1</v>
      </c>
    </row>
    <row r="98" spans="1:12" x14ac:dyDescent="0.25">
      <c r="A98" s="2">
        <v>42882</v>
      </c>
      <c r="B98" s="1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7"/>
        <v>1</v>
      </c>
      <c r="H98">
        <f t="shared" si="8"/>
        <v>0</v>
      </c>
      <c r="I98">
        <f t="shared" si="9"/>
        <v>115</v>
      </c>
      <c r="J98">
        <f t="shared" si="10"/>
        <v>1</v>
      </c>
      <c r="K98">
        <f t="shared" si="11"/>
        <v>72</v>
      </c>
      <c r="L98">
        <f t="shared" si="12"/>
        <v>1</v>
      </c>
    </row>
    <row r="99" spans="1:12" x14ac:dyDescent="0.25">
      <c r="A99" s="2">
        <v>42882</v>
      </c>
      <c r="B99" s="1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7"/>
        <v>1</v>
      </c>
      <c r="H99">
        <f t="shared" si="8"/>
        <v>0</v>
      </c>
      <c r="I99">
        <f t="shared" si="9"/>
        <v>115</v>
      </c>
      <c r="J99">
        <f t="shared" si="10"/>
        <v>26</v>
      </c>
      <c r="K99">
        <f t="shared" si="11"/>
        <v>72</v>
      </c>
      <c r="L99">
        <f t="shared" si="12"/>
        <v>1</v>
      </c>
    </row>
    <row r="100" spans="1:12" x14ac:dyDescent="0.25">
      <c r="A100" s="2">
        <v>42882</v>
      </c>
      <c r="B100" s="1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7"/>
        <v>1</v>
      </c>
      <c r="H100">
        <f t="shared" si="8"/>
        <v>0</v>
      </c>
      <c r="I100">
        <f t="shared" si="9"/>
        <v>125</v>
      </c>
      <c r="J100">
        <f t="shared" si="10"/>
        <v>26</v>
      </c>
      <c r="K100">
        <f t="shared" si="11"/>
        <v>72</v>
      </c>
      <c r="L100">
        <f t="shared" si="12"/>
        <v>1</v>
      </c>
    </row>
    <row r="101" spans="1:12" x14ac:dyDescent="0.25">
      <c r="A101" s="2">
        <v>42904</v>
      </c>
      <c r="B101" s="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7"/>
        <v>-1</v>
      </c>
      <c r="H101">
        <f t="shared" si="8"/>
        <v>0</v>
      </c>
      <c r="I101">
        <f t="shared" si="9"/>
        <v>87</v>
      </c>
      <c r="J101">
        <f t="shared" si="10"/>
        <v>26</v>
      </c>
      <c r="K101">
        <f t="shared" si="11"/>
        <v>72</v>
      </c>
      <c r="L101">
        <f t="shared" si="12"/>
        <v>1</v>
      </c>
    </row>
    <row r="102" spans="1:12" x14ac:dyDescent="0.25">
      <c r="A102" s="2">
        <v>42904</v>
      </c>
      <c r="B102" s="1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7"/>
        <v>1</v>
      </c>
      <c r="H102">
        <f t="shared" si="8"/>
        <v>22</v>
      </c>
      <c r="I102">
        <f t="shared" si="9"/>
        <v>87</v>
      </c>
      <c r="J102">
        <f t="shared" si="10"/>
        <v>26</v>
      </c>
      <c r="K102">
        <f t="shared" si="11"/>
        <v>72</v>
      </c>
      <c r="L102">
        <f t="shared" si="12"/>
        <v>1</v>
      </c>
    </row>
    <row r="103" spans="1:12" x14ac:dyDescent="0.25">
      <c r="A103" s="2">
        <v>42904</v>
      </c>
      <c r="B103" s="1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7"/>
        <v>1</v>
      </c>
      <c r="H103">
        <f t="shared" si="8"/>
        <v>22</v>
      </c>
      <c r="I103">
        <f t="shared" si="9"/>
        <v>87</v>
      </c>
      <c r="J103">
        <f t="shared" si="10"/>
        <v>51</v>
      </c>
      <c r="K103">
        <f t="shared" si="11"/>
        <v>72</v>
      </c>
      <c r="L103">
        <f t="shared" si="12"/>
        <v>1</v>
      </c>
    </row>
    <row r="104" spans="1:12" x14ac:dyDescent="0.25">
      <c r="A104" s="2">
        <v>42904</v>
      </c>
      <c r="B104" s="1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7"/>
        <v>1</v>
      </c>
      <c r="H104">
        <f t="shared" si="8"/>
        <v>22</v>
      </c>
      <c r="I104">
        <f t="shared" si="9"/>
        <v>87</v>
      </c>
      <c r="J104">
        <f t="shared" si="10"/>
        <v>51</v>
      </c>
      <c r="K104">
        <f t="shared" si="11"/>
        <v>72</v>
      </c>
      <c r="L104">
        <f t="shared" si="12"/>
        <v>9</v>
      </c>
    </row>
    <row r="105" spans="1:12" x14ac:dyDescent="0.25">
      <c r="A105" s="2">
        <v>42904</v>
      </c>
      <c r="B105" s="1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7"/>
        <v>1</v>
      </c>
      <c r="H105">
        <f t="shared" si="8"/>
        <v>22</v>
      </c>
      <c r="I105">
        <f t="shared" si="9"/>
        <v>87</v>
      </c>
      <c r="J105">
        <f t="shared" si="10"/>
        <v>51</v>
      </c>
      <c r="K105">
        <f t="shared" si="11"/>
        <v>117</v>
      </c>
      <c r="L105">
        <f t="shared" si="12"/>
        <v>9</v>
      </c>
    </row>
    <row r="106" spans="1:12" x14ac:dyDescent="0.25">
      <c r="A106" s="2">
        <v>42929</v>
      </c>
      <c r="B106" s="1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7"/>
        <v>-1</v>
      </c>
      <c r="H106">
        <f t="shared" si="8"/>
        <v>22</v>
      </c>
      <c r="I106">
        <f t="shared" si="9"/>
        <v>87</v>
      </c>
      <c r="J106">
        <f t="shared" si="10"/>
        <v>51</v>
      </c>
      <c r="K106">
        <f t="shared" si="11"/>
        <v>1</v>
      </c>
      <c r="L106">
        <f t="shared" si="12"/>
        <v>9</v>
      </c>
    </row>
    <row r="107" spans="1:12" x14ac:dyDescent="0.25">
      <c r="A107" s="2">
        <v>42929</v>
      </c>
      <c r="B107" s="1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7"/>
        <v>1</v>
      </c>
      <c r="H107">
        <f t="shared" si="8"/>
        <v>22</v>
      </c>
      <c r="I107">
        <f t="shared" si="9"/>
        <v>87</v>
      </c>
      <c r="J107">
        <f t="shared" si="10"/>
        <v>80</v>
      </c>
      <c r="K107">
        <f t="shared" si="11"/>
        <v>1</v>
      </c>
      <c r="L107">
        <f t="shared" si="12"/>
        <v>9</v>
      </c>
    </row>
    <row r="108" spans="1:12" x14ac:dyDescent="0.25">
      <c r="A108" s="2">
        <v>42942</v>
      </c>
      <c r="B108" s="1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7"/>
        <v>-1</v>
      </c>
      <c r="H108">
        <f t="shared" si="8"/>
        <v>22</v>
      </c>
      <c r="I108">
        <f t="shared" si="9"/>
        <v>82</v>
      </c>
      <c r="J108">
        <f t="shared" si="10"/>
        <v>80</v>
      </c>
      <c r="K108">
        <f t="shared" si="11"/>
        <v>1</v>
      </c>
      <c r="L108">
        <f t="shared" si="12"/>
        <v>9</v>
      </c>
    </row>
    <row r="109" spans="1:12" x14ac:dyDescent="0.25">
      <c r="A109" s="2">
        <v>42942</v>
      </c>
      <c r="B109" s="1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7"/>
        <v>-1</v>
      </c>
      <c r="H109">
        <f t="shared" si="8"/>
        <v>0</v>
      </c>
      <c r="I109">
        <f t="shared" si="9"/>
        <v>82</v>
      </c>
      <c r="J109">
        <f t="shared" si="10"/>
        <v>80</v>
      </c>
      <c r="K109">
        <f t="shared" si="11"/>
        <v>1</v>
      </c>
      <c r="L109">
        <f t="shared" si="12"/>
        <v>9</v>
      </c>
    </row>
    <row r="110" spans="1:12" x14ac:dyDescent="0.25">
      <c r="A110" s="2">
        <v>42942</v>
      </c>
      <c r="B110" s="1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7"/>
        <v>1</v>
      </c>
      <c r="H110">
        <f t="shared" si="8"/>
        <v>0</v>
      </c>
      <c r="I110">
        <f t="shared" si="9"/>
        <v>82</v>
      </c>
      <c r="J110">
        <f t="shared" si="10"/>
        <v>117</v>
      </c>
      <c r="K110">
        <f t="shared" si="11"/>
        <v>1</v>
      </c>
      <c r="L110">
        <f t="shared" si="12"/>
        <v>9</v>
      </c>
    </row>
    <row r="111" spans="1:12" x14ac:dyDescent="0.25">
      <c r="A111" s="2">
        <v>42942</v>
      </c>
      <c r="B111" s="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7"/>
        <v>1</v>
      </c>
      <c r="H111">
        <f t="shared" si="8"/>
        <v>0</v>
      </c>
      <c r="I111">
        <f t="shared" si="9"/>
        <v>82</v>
      </c>
      <c r="J111">
        <f t="shared" si="10"/>
        <v>117</v>
      </c>
      <c r="K111">
        <f t="shared" si="11"/>
        <v>11</v>
      </c>
      <c r="L111">
        <f t="shared" si="12"/>
        <v>9</v>
      </c>
    </row>
    <row r="112" spans="1:12" x14ac:dyDescent="0.25">
      <c r="A112" s="2">
        <v>42942</v>
      </c>
      <c r="B112" s="1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7"/>
        <v>1</v>
      </c>
      <c r="H112">
        <f t="shared" si="8"/>
        <v>0</v>
      </c>
      <c r="I112">
        <f t="shared" si="9"/>
        <v>82</v>
      </c>
      <c r="J112">
        <f t="shared" si="10"/>
        <v>117</v>
      </c>
      <c r="K112">
        <f t="shared" si="11"/>
        <v>11</v>
      </c>
      <c r="L112">
        <f t="shared" si="12"/>
        <v>51</v>
      </c>
    </row>
    <row r="113" spans="1:12" x14ac:dyDescent="0.25">
      <c r="A113" s="2">
        <v>42959</v>
      </c>
      <c r="B113" s="1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7"/>
        <v>-1</v>
      </c>
      <c r="H113">
        <f t="shared" si="8"/>
        <v>0</v>
      </c>
      <c r="I113">
        <f t="shared" si="9"/>
        <v>82</v>
      </c>
      <c r="J113">
        <f t="shared" si="10"/>
        <v>117</v>
      </c>
      <c r="K113">
        <f t="shared" si="11"/>
        <v>0</v>
      </c>
      <c r="L113">
        <f t="shared" si="12"/>
        <v>51</v>
      </c>
    </row>
    <row r="114" spans="1:12" x14ac:dyDescent="0.25">
      <c r="A114" s="2">
        <v>42959</v>
      </c>
      <c r="B114" s="1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7"/>
        <v>-1</v>
      </c>
      <c r="H114">
        <f t="shared" si="8"/>
        <v>0</v>
      </c>
      <c r="I114">
        <f t="shared" si="9"/>
        <v>82</v>
      </c>
      <c r="J114">
        <f t="shared" si="10"/>
        <v>117</v>
      </c>
      <c r="K114">
        <f t="shared" si="11"/>
        <v>0</v>
      </c>
      <c r="L114">
        <f t="shared" si="12"/>
        <v>3</v>
      </c>
    </row>
    <row r="115" spans="1:12" x14ac:dyDescent="0.25">
      <c r="A115" s="2">
        <v>42959</v>
      </c>
      <c r="B115" s="1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7"/>
        <v>1</v>
      </c>
      <c r="H115">
        <f t="shared" si="8"/>
        <v>0</v>
      </c>
      <c r="I115">
        <f t="shared" si="9"/>
        <v>82</v>
      </c>
      <c r="J115">
        <f t="shared" si="10"/>
        <v>137</v>
      </c>
      <c r="K115">
        <f t="shared" si="11"/>
        <v>0</v>
      </c>
      <c r="L115">
        <f t="shared" si="12"/>
        <v>3</v>
      </c>
    </row>
    <row r="116" spans="1:12" x14ac:dyDescent="0.25">
      <c r="A116" s="2">
        <v>42959</v>
      </c>
      <c r="B116" s="1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7"/>
        <v>1</v>
      </c>
      <c r="H116">
        <f t="shared" si="8"/>
        <v>0</v>
      </c>
      <c r="I116">
        <f t="shared" si="9"/>
        <v>108</v>
      </c>
      <c r="J116">
        <f t="shared" si="10"/>
        <v>137</v>
      </c>
      <c r="K116">
        <f t="shared" si="11"/>
        <v>0</v>
      </c>
      <c r="L116">
        <f t="shared" si="12"/>
        <v>3</v>
      </c>
    </row>
    <row r="117" spans="1:12" x14ac:dyDescent="0.25">
      <c r="A117" s="2">
        <v>42974</v>
      </c>
      <c r="B117" s="1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7"/>
        <v>1</v>
      </c>
      <c r="H117">
        <f t="shared" si="8"/>
        <v>24</v>
      </c>
      <c r="I117">
        <f t="shared" si="9"/>
        <v>108</v>
      </c>
      <c r="J117">
        <f t="shared" si="10"/>
        <v>137</v>
      </c>
      <c r="K117">
        <f t="shared" si="11"/>
        <v>0</v>
      </c>
      <c r="L117">
        <f t="shared" si="12"/>
        <v>3</v>
      </c>
    </row>
    <row r="118" spans="1:12" x14ac:dyDescent="0.25">
      <c r="A118" s="2">
        <v>42974</v>
      </c>
      <c r="B118" s="1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7"/>
        <v>1</v>
      </c>
      <c r="H118">
        <f t="shared" si="8"/>
        <v>24</v>
      </c>
      <c r="I118">
        <f t="shared" si="9"/>
        <v>108</v>
      </c>
      <c r="J118">
        <f t="shared" si="10"/>
        <v>137</v>
      </c>
      <c r="K118">
        <f t="shared" si="11"/>
        <v>38</v>
      </c>
      <c r="L118">
        <f t="shared" si="12"/>
        <v>3</v>
      </c>
    </row>
    <row r="119" spans="1:12" x14ac:dyDescent="0.25">
      <c r="A119" s="2">
        <v>42974</v>
      </c>
      <c r="B119" s="1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7"/>
        <v>1</v>
      </c>
      <c r="H119">
        <f t="shared" si="8"/>
        <v>24</v>
      </c>
      <c r="I119">
        <f t="shared" si="9"/>
        <v>108</v>
      </c>
      <c r="J119">
        <f t="shared" si="10"/>
        <v>151</v>
      </c>
      <c r="K119">
        <f t="shared" si="11"/>
        <v>38</v>
      </c>
      <c r="L119">
        <f t="shared" si="12"/>
        <v>3</v>
      </c>
    </row>
    <row r="120" spans="1:12" x14ac:dyDescent="0.25">
      <c r="A120" s="2">
        <v>42974</v>
      </c>
      <c r="B120" s="1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7"/>
        <v>1</v>
      </c>
      <c r="H120">
        <f t="shared" si="8"/>
        <v>24</v>
      </c>
      <c r="I120">
        <f t="shared" si="9"/>
        <v>108</v>
      </c>
      <c r="J120">
        <f t="shared" si="10"/>
        <v>151</v>
      </c>
      <c r="K120">
        <f t="shared" si="11"/>
        <v>38</v>
      </c>
      <c r="L120">
        <f t="shared" si="12"/>
        <v>7</v>
      </c>
    </row>
    <row r="121" spans="1:12" x14ac:dyDescent="0.25">
      <c r="A121" s="2">
        <v>42993</v>
      </c>
      <c r="B121" s="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7"/>
        <v>-1</v>
      </c>
      <c r="H121">
        <f t="shared" si="8"/>
        <v>24</v>
      </c>
      <c r="I121">
        <f t="shared" si="9"/>
        <v>89</v>
      </c>
      <c r="J121">
        <f t="shared" si="10"/>
        <v>151</v>
      </c>
      <c r="K121">
        <f t="shared" si="11"/>
        <v>38</v>
      </c>
      <c r="L121">
        <f t="shared" si="12"/>
        <v>7</v>
      </c>
    </row>
    <row r="122" spans="1:12" x14ac:dyDescent="0.25">
      <c r="A122" s="2">
        <v>42993</v>
      </c>
      <c r="B122" s="1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7"/>
        <v>1</v>
      </c>
      <c r="H122">
        <f t="shared" si="8"/>
        <v>24</v>
      </c>
      <c r="I122">
        <f t="shared" si="9"/>
        <v>89</v>
      </c>
      <c r="J122">
        <f t="shared" si="10"/>
        <v>151</v>
      </c>
      <c r="K122">
        <f t="shared" si="11"/>
        <v>68</v>
      </c>
      <c r="L122">
        <f t="shared" si="12"/>
        <v>7</v>
      </c>
    </row>
    <row r="123" spans="1:12" x14ac:dyDescent="0.25">
      <c r="A123" s="2">
        <v>43019</v>
      </c>
      <c r="B123" s="1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7"/>
        <v>-1</v>
      </c>
      <c r="H123">
        <f t="shared" si="8"/>
        <v>24</v>
      </c>
      <c r="I123">
        <f t="shared" si="9"/>
        <v>89</v>
      </c>
      <c r="J123">
        <f t="shared" si="10"/>
        <v>151</v>
      </c>
      <c r="K123">
        <f t="shared" si="11"/>
        <v>68</v>
      </c>
      <c r="L123">
        <f t="shared" si="12"/>
        <v>1</v>
      </c>
    </row>
    <row r="124" spans="1:12" x14ac:dyDescent="0.25">
      <c r="A124" s="2">
        <v>43019</v>
      </c>
      <c r="B124" s="1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7"/>
        <v>1</v>
      </c>
      <c r="H124">
        <f t="shared" si="8"/>
        <v>24</v>
      </c>
      <c r="I124">
        <f t="shared" si="9"/>
        <v>89</v>
      </c>
      <c r="J124">
        <f t="shared" si="10"/>
        <v>151</v>
      </c>
      <c r="K124">
        <f t="shared" si="11"/>
        <v>111</v>
      </c>
      <c r="L124">
        <f t="shared" si="12"/>
        <v>1</v>
      </c>
    </row>
    <row r="125" spans="1:12" x14ac:dyDescent="0.25">
      <c r="A125" s="2">
        <v>43040</v>
      </c>
      <c r="B125" s="1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7"/>
        <v>-1</v>
      </c>
      <c r="H125">
        <f t="shared" si="8"/>
        <v>24</v>
      </c>
      <c r="I125">
        <f t="shared" si="9"/>
        <v>89</v>
      </c>
      <c r="J125">
        <f t="shared" si="10"/>
        <v>151</v>
      </c>
      <c r="K125">
        <f t="shared" si="11"/>
        <v>111</v>
      </c>
      <c r="L125">
        <f t="shared" si="12"/>
        <v>0</v>
      </c>
    </row>
    <row r="126" spans="1:12" x14ac:dyDescent="0.25">
      <c r="A126" s="2">
        <v>43040</v>
      </c>
      <c r="B126" s="1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7"/>
        <v>-1</v>
      </c>
      <c r="H126">
        <f t="shared" si="8"/>
        <v>24</v>
      </c>
      <c r="I126">
        <f t="shared" si="9"/>
        <v>89</v>
      </c>
      <c r="J126">
        <f t="shared" si="10"/>
        <v>4</v>
      </c>
      <c r="K126">
        <f t="shared" si="11"/>
        <v>111</v>
      </c>
      <c r="L126">
        <f t="shared" si="12"/>
        <v>0</v>
      </c>
    </row>
    <row r="127" spans="1:12" x14ac:dyDescent="0.25">
      <c r="A127" s="2">
        <v>43040</v>
      </c>
      <c r="B127" s="1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7"/>
        <v>1</v>
      </c>
      <c r="H127">
        <f t="shared" si="8"/>
        <v>39</v>
      </c>
      <c r="I127">
        <f t="shared" si="9"/>
        <v>89</v>
      </c>
      <c r="J127">
        <f t="shared" si="10"/>
        <v>4</v>
      </c>
      <c r="K127">
        <f t="shared" si="11"/>
        <v>111</v>
      </c>
      <c r="L127">
        <f t="shared" si="12"/>
        <v>0</v>
      </c>
    </row>
    <row r="128" spans="1:12" x14ac:dyDescent="0.25">
      <c r="A128" s="2">
        <v>43040</v>
      </c>
      <c r="B128" s="1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7"/>
        <v>1</v>
      </c>
      <c r="H128">
        <f t="shared" si="8"/>
        <v>39</v>
      </c>
      <c r="I128">
        <f t="shared" si="9"/>
        <v>89</v>
      </c>
      <c r="J128">
        <f t="shared" si="10"/>
        <v>4</v>
      </c>
      <c r="K128">
        <f t="shared" si="11"/>
        <v>135</v>
      </c>
      <c r="L128">
        <f t="shared" si="12"/>
        <v>0</v>
      </c>
    </row>
    <row r="129" spans="1:12" x14ac:dyDescent="0.25">
      <c r="A129" s="2">
        <v>43040</v>
      </c>
      <c r="B129" s="1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7"/>
        <v>1</v>
      </c>
      <c r="H129">
        <f t="shared" si="8"/>
        <v>39</v>
      </c>
      <c r="I129">
        <f t="shared" si="9"/>
        <v>108</v>
      </c>
      <c r="J129">
        <f t="shared" si="10"/>
        <v>4</v>
      </c>
      <c r="K129">
        <f t="shared" si="11"/>
        <v>135</v>
      </c>
      <c r="L129">
        <f t="shared" si="12"/>
        <v>0</v>
      </c>
    </row>
    <row r="130" spans="1:12" x14ac:dyDescent="0.25">
      <c r="A130" s="2">
        <v>43064</v>
      </c>
      <c r="B130" s="1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7"/>
        <v>-1</v>
      </c>
      <c r="H130">
        <f t="shared" si="8"/>
        <v>39</v>
      </c>
      <c r="I130">
        <f t="shared" si="9"/>
        <v>108</v>
      </c>
      <c r="J130">
        <f t="shared" si="10"/>
        <v>4</v>
      </c>
      <c r="K130">
        <f t="shared" si="11"/>
        <v>1</v>
      </c>
      <c r="L130">
        <f t="shared" si="12"/>
        <v>0</v>
      </c>
    </row>
    <row r="131" spans="1:12" x14ac:dyDescent="0.25">
      <c r="A131" s="2">
        <v>43064</v>
      </c>
      <c r="B131" s="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13">IF(D131="Z",1,-1)</f>
        <v>1</v>
      </c>
      <c r="H131">
        <f t="shared" ref="H131:H194" si="14">IF($C131=H$1,SUM(H130,$E131*$G131),H130)</f>
        <v>39</v>
      </c>
      <c r="I131">
        <f t="shared" ref="I131:I194" si="15">IF($C131=I$1,SUM(I130,$E131*$G131),I130)</f>
        <v>108</v>
      </c>
      <c r="J131">
        <f t="shared" ref="J131:J194" si="16">IF($C131=J$1,SUM(J130,$E131*$G131),J130)</f>
        <v>4</v>
      </c>
      <c r="K131">
        <f t="shared" ref="K131:K194" si="17">IF($C131=K$1,SUM(K130,$E131*$G131),K130)</f>
        <v>1</v>
      </c>
      <c r="L131">
        <f t="shared" ref="L131:L194" si="18">IF($C131=L$1,SUM(L130,$E131*$G131),L130)</f>
        <v>12</v>
      </c>
    </row>
    <row r="132" spans="1:12" x14ac:dyDescent="0.25">
      <c r="A132" s="2">
        <v>43082</v>
      </c>
      <c r="B132" s="1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13"/>
        <v>-1</v>
      </c>
      <c r="H132">
        <f t="shared" si="14"/>
        <v>39</v>
      </c>
      <c r="I132">
        <f t="shared" si="15"/>
        <v>108</v>
      </c>
      <c r="J132">
        <f t="shared" si="16"/>
        <v>0</v>
      </c>
      <c r="K132">
        <f t="shared" si="17"/>
        <v>1</v>
      </c>
      <c r="L132">
        <f t="shared" si="18"/>
        <v>12</v>
      </c>
    </row>
    <row r="133" spans="1:12" x14ac:dyDescent="0.25">
      <c r="A133" s="2">
        <v>43082</v>
      </c>
      <c r="B133" s="1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13"/>
        <v>1</v>
      </c>
      <c r="H133">
        <f t="shared" si="14"/>
        <v>65</v>
      </c>
      <c r="I133">
        <f t="shared" si="15"/>
        <v>108</v>
      </c>
      <c r="J133">
        <f t="shared" si="16"/>
        <v>0</v>
      </c>
      <c r="K133">
        <f t="shared" si="17"/>
        <v>1</v>
      </c>
      <c r="L133">
        <f t="shared" si="18"/>
        <v>12</v>
      </c>
    </row>
    <row r="134" spans="1:12" x14ac:dyDescent="0.25">
      <c r="A134" s="2">
        <v>43082</v>
      </c>
      <c r="B134" s="1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13"/>
        <v>1</v>
      </c>
      <c r="H134">
        <f t="shared" si="14"/>
        <v>65</v>
      </c>
      <c r="I134">
        <f t="shared" si="15"/>
        <v>108</v>
      </c>
      <c r="J134">
        <f t="shared" si="16"/>
        <v>0</v>
      </c>
      <c r="K134">
        <f t="shared" si="17"/>
        <v>39</v>
      </c>
      <c r="L134">
        <f t="shared" si="18"/>
        <v>12</v>
      </c>
    </row>
    <row r="135" spans="1:12" x14ac:dyDescent="0.25">
      <c r="A135" s="2">
        <v>43104</v>
      </c>
      <c r="B135" s="1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13"/>
        <v>-1</v>
      </c>
      <c r="H135">
        <f t="shared" si="14"/>
        <v>65</v>
      </c>
      <c r="I135">
        <f t="shared" si="15"/>
        <v>108</v>
      </c>
      <c r="J135">
        <f t="shared" si="16"/>
        <v>0</v>
      </c>
      <c r="K135">
        <f t="shared" si="17"/>
        <v>1</v>
      </c>
      <c r="L135">
        <f t="shared" si="18"/>
        <v>12</v>
      </c>
    </row>
    <row r="136" spans="1:12" x14ac:dyDescent="0.25">
      <c r="A136" s="2">
        <v>43104</v>
      </c>
      <c r="B136" s="1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13"/>
        <v>-1</v>
      </c>
      <c r="H136">
        <f t="shared" si="14"/>
        <v>65</v>
      </c>
      <c r="I136">
        <f t="shared" si="15"/>
        <v>64</v>
      </c>
      <c r="J136">
        <f t="shared" si="16"/>
        <v>0</v>
      </c>
      <c r="K136">
        <f t="shared" si="17"/>
        <v>1</v>
      </c>
      <c r="L136">
        <f t="shared" si="18"/>
        <v>12</v>
      </c>
    </row>
    <row r="137" spans="1:12" x14ac:dyDescent="0.25">
      <c r="A137" s="2">
        <v>43104</v>
      </c>
      <c r="B137" s="1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13"/>
        <v>1</v>
      </c>
      <c r="H137">
        <f t="shared" si="14"/>
        <v>86</v>
      </c>
      <c r="I137">
        <f t="shared" si="15"/>
        <v>64</v>
      </c>
      <c r="J137">
        <f t="shared" si="16"/>
        <v>0</v>
      </c>
      <c r="K137">
        <f t="shared" si="17"/>
        <v>1</v>
      </c>
      <c r="L137">
        <f t="shared" si="18"/>
        <v>12</v>
      </c>
    </row>
    <row r="138" spans="1:12" x14ac:dyDescent="0.25">
      <c r="A138" s="2">
        <v>43104</v>
      </c>
      <c r="B138" s="1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13"/>
        <v>1</v>
      </c>
      <c r="H138">
        <f t="shared" si="14"/>
        <v>86</v>
      </c>
      <c r="I138">
        <f t="shared" si="15"/>
        <v>64</v>
      </c>
      <c r="J138">
        <f t="shared" si="16"/>
        <v>0</v>
      </c>
      <c r="K138">
        <f t="shared" si="17"/>
        <v>1</v>
      </c>
      <c r="L138">
        <f t="shared" si="18"/>
        <v>22</v>
      </c>
    </row>
    <row r="139" spans="1:12" x14ac:dyDescent="0.25">
      <c r="A139" s="2">
        <v>43129</v>
      </c>
      <c r="B139" s="1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13"/>
        <v>-1</v>
      </c>
      <c r="H139">
        <f t="shared" si="14"/>
        <v>86</v>
      </c>
      <c r="I139">
        <f t="shared" si="15"/>
        <v>49</v>
      </c>
      <c r="J139">
        <f t="shared" si="16"/>
        <v>0</v>
      </c>
      <c r="K139">
        <f t="shared" si="17"/>
        <v>1</v>
      </c>
      <c r="L139">
        <f t="shared" si="18"/>
        <v>22</v>
      </c>
    </row>
    <row r="140" spans="1:12" x14ac:dyDescent="0.25">
      <c r="A140" s="2">
        <v>43129</v>
      </c>
      <c r="B140" s="1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13"/>
        <v>-1</v>
      </c>
      <c r="H140">
        <f t="shared" si="14"/>
        <v>86</v>
      </c>
      <c r="I140">
        <f t="shared" si="15"/>
        <v>49</v>
      </c>
      <c r="J140">
        <f t="shared" si="16"/>
        <v>0</v>
      </c>
      <c r="K140">
        <f t="shared" si="17"/>
        <v>1</v>
      </c>
      <c r="L140">
        <f t="shared" si="18"/>
        <v>0</v>
      </c>
    </row>
    <row r="141" spans="1:12" x14ac:dyDescent="0.25">
      <c r="A141" s="2">
        <v>43129</v>
      </c>
      <c r="B141" s="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13"/>
        <v>1</v>
      </c>
      <c r="H141">
        <f t="shared" si="14"/>
        <v>86</v>
      </c>
      <c r="I141">
        <f t="shared" si="15"/>
        <v>49</v>
      </c>
      <c r="J141">
        <f t="shared" si="16"/>
        <v>0</v>
      </c>
      <c r="K141">
        <f t="shared" si="17"/>
        <v>10</v>
      </c>
      <c r="L141">
        <f t="shared" si="18"/>
        <v>0</v>
      </c>
    </row>
    <row r="142" spans="1:12" x14ac:dyDescent="0.25">
      <c r="A142" s="2">
        <v>43129</v>
      </c>
      <c r="B142" s="1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13"/>
        <v>1</v>
      </c>
      <c r="H142">
        <f t="shared" si="14"/>
        <v>86</v>
      </c>
      <c r="I142">
        <f t="shared" si="15"/>
        <v>49</v>
      </c>
      <c r="J142">
        <f t="shared" si="16"/>
        <v>6</v>
      </c>
      <c r="K142">
        <f t="shared" si="17"/>
        <v>10</v>
      </c>
      <c r="L142">
        <f t="shared" si="18"/>
        <v>0</v>
      </c>
    </row>
    <row r="143" spans="1:12" x14ac:dyDescent="0.25">
      <c r="A143" s="2">
        <v>43129</v>
      </c>
      <c r="B143" s="1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13"/>
        <v>1</v>
      </c>
      <c r="H143">
        <f t="shared" si="14"/>
        <v>90</v>
      </c>
      <c r="I143">
        <f t="shared" si="15"/>
        <v>49</v>
      </c>
      <c r="J143">
        <f t="shared" si="16"/>
        <v>6</v>
      </c>
      <c r="K143">
        <f t="shared" si="17"/>
        <v>10</v>
      </c>
      <c r="L143">
        <f t="shared" si="18"/>
        <v>0</v>
      </c>
    </row>
    <row r="144" spans="1:12" x14ac:dyDescent="0.25">
      <c r="A144" s="2">
        <v>43130</v>
      </c>
      <c r="B144" s="1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13"/>
        <v>-1</v>
      </c>
      <c r="H144">
        <f t="shared" si="14"/>
        <v>90</v>
      </c>
      <c r="I144">
        <f t="shared" si="15"/>
        <v>49</v>
      </c>
      <c r="J144">
        <f t="shared" si="16"/>
        <v>0</v>
      </c>
      <c r="K144">
        <f t="shared" si="17"/>
        <v>10</v>
      </c>
      <c r="L144">
        <f t="shared" si="18"/>
        <v>0</v>
      </c>
    </row>
    <row r="145" spans="1:12" x14ac:dyDescent="0.25">
      <c r="A145" s="2">
        <v>43130</v>
      </c>
      <c r="B145" s="1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13"/>
        <v>1</v>
      </c>
      <c r="H145">
        <f t="shared" si="14"/>
        <v>90</v>
      </c>
      <c r="I145">
        <f t="shared" si="15"/>
        <v>49</v>
      </c>
      <c r="J145">
        <f t="shared" si="16"/>
        <v>0</v>
      </c>
      <c r="K145">
        <f t="shared" si="17"/>
        <v>58</v>
      </c>
      <c r="L145">
        <f t="shared" si="18"/>
        <v>0</v>
      </c>
    </row>
    <row r="146" spans="1:12" x14ac:dyDescent="0.25">
      <c r="A146" s="2">
        <v>43147</v>
      </c>
      <c r="B146" s="1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13"/>
        <v>1</v>
      </c>
      <c r="H146">
        <f t="shared" si="14"/>
        <v>90</v>
      </c>
      <c r="I146">
        <f t="shared" si="15"/>
        <v>49</v>
      </c>
      <c r="J146">
        <f t="shared" si="16"/>
        <v>0</v>
      </c>
      <c r="K146">
        <f t="shared" si="17"/>
        <v>58</v>
      </c>
      <c r="L146">
        <f t="shared" si="18"/>
        <v>34</v>
      </c>
    </row>
    <row r="147" spans="1:12" x14ac:dyDescent="0.25">
      <c r="A147" s="2">
        <v>43147</v>
      </c>
      <c r="B147" s="1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13"/>
        <v>-1</v>
      </c>
      <c r="H147">
        <f t="shared" si="14"/>
        <v>90</v>
      </c>
      <c r="I147">
        <f t="shared" si="15"/>
        <v>0</v>
      </c>
      <c r="J147">
        <f t="shared" si="16"/>
        <v>0</v>
      </c>
      <c r="K147">
        <f t="shared" si="17"/>
        <v>58</v>
      </c>
      <c r="L147">
        <f t="shared" si="18"/>
        <v>34</v>
      </c>
    </row>
    <row r="148" spans="1:12" x14ac:dyDescent="0.25">
      <c r="A148" s="2">
        <v>43147</v>
      </c>
      <c r="B148" s="1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13"/>
        <v>1</v>
      </c>
      <c r="H148">
        <f t="shared" si="14"/>
        <v>100</v>
      </c>
      <c r="I148">
        <f t="shared" si="15"/>
        <v>0</v>
      </c>
      <c r="J148">
        <f t="shared" si="16"/>
        <v>0</v>
      </c>
      <c r="K148">
        <f t="shared" si="17"/>
        <v>58</v>
      </c>
      <c r="L148">
        <f t="shared" si="18"/>
        <v>34</v>
      </c>
    </row>
    <row r="149" spans="1:12" x14ac:dyDescent="0.25">
      <c r="A149" s="2">
        <v>43147</v>
      </c>
      <c r="B149" s="1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13"/>
        <v>1</v>
      </c>
      <c r="H149">
        <f t="shared" si="14"/>
        <v>100</v>
      </c>
      <c r="I149">
        <f t="shared" si="15"/>
        <v>0</v>
      </c>
      <c r="J149">
        <f t="shared" si="16"/>
        <v>47</v>
      </c>
      <c r="K149">
        <f t="shared" si="17"/>
        <v>58</v>
      </c>
      <c r="L149">
        <f t="shared" si="18"/>
        <v>34</v>
      </c>
    </row>
    <row r="150" spans="1:12" x14ac:dyDescent="0.25">
      <c r="A150" s="2">
        <v>43147</v>
      </c>
      <c r="B150" s="1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13"/>
        <v>1</v>
      </c>
      <c r="H150">
        <f t="shared" si="14"/>
        <v>100</v>
      </c>
      <c r="I150">
        <f t="shared" si="15"/>
        <v>0</v>
      </c>
      <c r="J150">
        <f t="shared" si="16"/>
        <v>47</v>
      </c>
      <c r="K150">
        <f t="shared" si="17"/>
        <v>106</v>
      </c>
      <c r="L150">
        <f t="shared" si="18"/>
        <v>34</v>
      </c>
    </row>
    <row r="151" spans="1:12" x14ac:dyDescent="0.25">
      <c r="A151" s="2">
        <v>43162</v>
      </c>
      <c r="B151" s="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13"/>
        <v>-1</v>
      </c>
      <c r="H151">
        <f t="shared" si="14"/>
        <v>100</v>
      </c>
      <c r="I151">
        <f t="shared" si="15"/>
        <v>0</v>
      </c>
      <c r="J151">
        <f t="shared" si="16"/>
        <v>47</v>
      </c>
      <c r="K151">
        <f t="shared" si="17"/>
        <v>106</v>
      </c>
      <c r="L151">
        <f t="shared" si="18"/>
        <v>0</v>
      </c>
    </row>
    <row r="152" spans="1:12" x14ac:dyDescent="0.25">
      <c r="A152" s="2">
        <v>43162</v>
      </c>
      <c r="B152" s="1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13"/>
        <v>1</v>
      </c>
      <c r="H152">
        <f t="shared" si="14"/>
        <v>105</v>
      </c>
      <c r="I152">
        <f t="shared" si="15"/>
        <v>0</v>
      </c>
      <c r="J152">
        <f t="shared" si="16"/>
        <v>47</v>
      </c>
      <c r="K152">
        <f t="shared" si="17"/>
        <v>106</v>
      </c>
      <c r="L152">
        <f t="shared" si="18"/>
        <v>0</v>
      </c>
    </row>
    <row r="153" spans="1:12" x14ac:dyDescent="0.25">
      <c r="A153" s="2">
        <v>43181</v>
      </c>
      <c r="B153" s="1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13"/>
        <v>-1</v>
      </c>
      <c r="H153">
        <f t="shared" si="14"/>
        <v>105</v>
      </c>
      <c r="I153">
        <f t="shared" si="15"/>
        <v>0</v>
      </c>
      <c r="J153">
        <f t="shared" si="16"/>
        <v>1</v>
      </c>
      <c r="K153">
        <f t="shared" si="17"/>
        <v>106</v>
      </c>
      <c r="L153">
        <f t="shared" si="18"/>
        <v>0</v>
      </c>
    </row>
    <row r="154" spans="1:12" x14ac:dyDescent="0.25">
      <c r="A154" s="2">
        <v>43181</v>
      </c>
      <c r="B154" s="1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13"/>
        <v>1</v>
      </c>
      <c r="H154">
        <f t="shared" si="14"/>
        <v>105</v>
      </c>
      <c r="I154">
        <f t="shared" si="15"/>
        <v>0</v>
      </c>
      <c r="J154">
        <f t="shared" si="16"/>
        <v>1</v>
      </c>
      <c r="K154">
        <f t="shared" si="17"/>
        <v>155</v>
      </c>
      <c r="L154">
        <f t="shared" si="18"/>
        <v>0</v>
      </c>
    </row>
    <row r="155" spans="1:12" x14ac:dyDescent="0.25">
      <c r="A155" s="2">
        <v>43181</v>
      </c>
      <c r="B155" s="1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13"/>
        <v>1</v>
      </c>
      <c r="H155">
        <f t="shared" si="14"/>
        <v>121</v>
      </c>
      <c r="I155">
        <f t="shared" si="15"/>
        <v>0</v>
      </c>
      <c r="J155">
        <f t="shared" si="16"/>
        <v>1</v>
      </c>
      <c r="K155">
        <f t="shared" si="17"/>
        <v>155</v>
      </c>
      <c r="L155">
        <f t="shared" si="18"/>
        <v>0</v>
      </c>
    </row>
    <row r="156" spans="1:12" x14ac:dyDescent="0.25">
      <c r="A156" s="2">
        <v>43207</v>
      </c>
      <c r="B156" s="1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13"/>
        <v>1</v>
      </c>
      <c r="H156">
        <f t="shared" si="14"/>
        <v>121</v>
      </c>
      <c r="I156">
        <f t="shared" si="15"/>
        <v>0</v>
      </c>
      <c r="J156">
        <f t="shared" si="16"/>
        <v>1</v>
      </c>
      <c r="K156">
        <f t="shared" si="17"/>
        <v>155</v>
      </c>
      <c r="L156">
        <f t="shared" si="18"/>
        <v>5</v>
      </c>
    </row>
    <row r="157" spans="1:12" x14ac:dyDescent="0.25">
      <c r="A157" s="2">
        <v>43207</v>
      </c>
      <c r="B157" s="1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13"/>
        <v>-1</v>
      </c>
      <c r="H157">
        <f t="shared" si="14"/>
        <v>121</v>
      </c>
      <c r="I157">
        <f t="shared" si="15"/>
        <v>0</v>
      </c>
      <c r="J157">
        <f t="shared" si="16"/>
        <v>0</v>
      </c>
      <c r="K157">
        <f t="shared" si="17"/>
        <v>155</v>
      </c>
      <c r="L157">
        <f t="shared" si="18"/>
        <v>5</v>
      </c>
    </row>
    <row r="158" spans="1:12" x14ac:dyDescent="0.25">
      <c r="A158" s="2">
        <v>43207</v>
      </c>
      <c r="B158" s="1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13"/>
        <v>1</v>
      </c>
      <c r="H158">
        <f t="shared" si="14"/>
        <v>155</v>
      </c>
      <c r="I158">
        <f t="shared" si="15"/>
        <v>0</v>
      </c>
      <c r="J158">
        <f t="shared" si="16"/>
        <v>0</v>
      </c>
      <c r="K158">
        <f t="shared" si="17"/>
        <v>155</v>
      </c>
      <c r="L158">
        <f t="shared" si="18"/>
        <v>5</v>
      </c>
    </row>
    <row r="159" spans="1:12" x14ac:dyDescent="0.25">
      <c r="A159" s="2">
        <v>43207</v>
      </c>
      <c r="B159" s="1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13"/>
        <v>1</v>
      </c>
      <c r="H159">
        <f t="shared" si="14"/>
        <v>155</v>
      </c>
      <c r="I159">
        <f t="shared" si="15"/>
        <v>0</v>
      </c>
      <c r="J159">
        <f t="shared" si="16"/>
        <v>0</v>
      </c>
      <c r="K159">
        <f t="shared" si="17"/>
        <v>184</v>
      </c>
      <c r="L159">
        <f t="shared" si="18"/>
        <v>5</v>
      </c>
    </row>
    <row r="160" spans="1:12" x14ac:dyDescent="0.25">
      <c r="A160" s="2">
        <v>43228</v>
      </c>
      <c r="B160" s="1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13"/>
        <v>1</v>
      </c>
      <c r="H160">
        <f t="shared" si="14"/>
        <v>155</v>
      </c>
      <c r="I160">
        <f t="shared" si="15"/>
        <v>34</v>
      </c>
      <c r="J160">
        <f t="shared" si="16"/>
        <v>0</v>
      </c>
      <c r="K160">
        <f t="shared" si="17"/>
        <v>184</v>
      </c>
      <c r="L160">
        <f t="shared" si="18"/>
        <v>5</v>
      </c>
    </row>
    <row r="161" spans="1:12" x14ac:dyDescent="0.25">
      <c r="A161" s="2">
        <v>43228</v>
      </c>
      <c r="B161" s="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13"/>
        <v>1</v>
      </c>
      <c r="H161">
        <f t="shared" si="14"/>
        <v>155</v>
      </c>
      <c r="I161">
        <f t="shared" si="15"/>
        <v>34</v>
      </c>
      <c r="J161">
        <f t="shared" si="16"/>
        <v>27</v>
      </c>
      <c r="K161">
        <f t="shared" si="17"/>
        <v>184</v>
      </c>
      <c r="L161">
        <f t="shared" si="18"/>
        <v>5</v>
      </c>
    </row>
    <row r="162" spans="1:12" x14ac:dyDescent="0.25">
      <c r="A162" s="2">
        <v>43228</v>
      </c>
      <c r="B162" s="1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13"/>
        <v>1</v>
      </c>
      <c r="H162">
        <f t="shared" si="14"/>
        <v>195</v>
      </c>
      <c r="I162">
        <f t="shared" si="15"/>
        <v>34</v>
      </c>
      <c r="J162">
        <f t="shared" si="16"/>
        <v>27</v>
      </c>
      <c r="K162">
        <f t="shared" si="17"/>
        <v>184</v>
      </c>
      <c r="L162">
        <f t="shared" si="18"/>
        <v>5</v>
      </c>
    </row>
    <row r="163" spans="1:12" x14ac:dyDescent="0.25">
      <c r="A163" s="2">
        <v>43252</v>
      </c>
      <c r="B163" s="1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13"/>
        <v>-1</v>
      </c>
      <c r="H163">
        <f t="shared" si="14"/>
        <v>195</v>
      </c>
      <c r="I163">
        <f t="shared" si="15"/>
        <v>34</v>
      </c>
      <c r="J163">
        <f t="shared" si="16"/>
        <v>27</v>
      </c>
      <c r="K163">
        <f t="shared" si="17"/>
        <v>0</v>
      </c>
      <c r="L163">
        <f t="shared" si="18"/>
        <v>5</v>
      </c>
    </row>
    <row r="164" spans="1:12" x14ac:dyDescent="0.25">
      <c r="A164" s="2">
        <v>43252</v>
      </c>
      <c r="B164" s="1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13"/>
        <v>1</v>
      </c>
      <c r="H164">
        <f t="shared" si="14"/>
        <v>195</v>
      </c>
      <c r="I164">
        <f t="shared" si="15"/>
        <v>34</v>
      </c>
      <c r="J164">
        <f t="shared" si="16"/>
        <v>27</v>
      </c>
      <c r="K164">
        <f t="shared" si="17"/>
        <v>0</v>
      </c>
      <c r="L164">
        <f t="shared" si="18"/>
        <v>53</v>
      </c>
    </row>
    <row r="165" spans="1:12" x14ac:dyDescent="0.25">
      <c r="A165" s="2">
        <v>43252</v>
      </c>
      <c r="B165" s="1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13"/>
        <v>1</v>
      </c>
      <c r="H165">
        <f t="shared" si="14"/>
        <v>195</v>
      </c>
      <c r="I165">
        <f t="shared" si="15"/>
        <v>55</v>
      </c>
      <c r="J165">
        <f t="shared" si="16"/>
        <v>27</v>
      </c>
      <c r="K165">
        <f t="shared" si="17"/>
        <v>0</v>
      </c>
      <c r="L165">
        <f t="shared" si="18"/>
        <v>53</v>
      </c>
    </row>
    <row r="166" spans="1:12" x14ac:dyDescent="0.25">
      <c r="A166" s="2">
        <v>43270</v>
      </c>
      <c r="B166" s="1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13"/>
        <v>1</v>
      </c>
      <c r="H166">
        <f t="shared" si="14"/>
        <v>195</v>
      </c>
      <c r="I166">
        <f t="shared" si="15"/>
        <v>55</v>
      </c>
      <c r="J166">
        <f t="shared" si="16"/>
        <v>27</v>
      </c>
      <c r="K166">
        <f t="shared" si="17"/>
        <v>47</v>
      </c>
      <c r="L166">
        <f t="shared" si="18"/>
        <v>53</v>
      </c>
    </row>
    <row r="167" spans="1:12" x14ac:dyDescent="0.25">
      <c r="A167" s="2">
        <v>43270</v>
      </c>
      <c r="B167" s="1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13"/>
        <v>1</v>
      </c>
      <c r="H167">
        <f t="shared" si="14"/>
        <v>195</v>
      </c>
      <c r="I167">
        <f t="shared" si="15"/>
        <v>61</v>
      </c>
      <c r="J167">
        <f t="shared" si="16"/>
        <v>27</v>
      </c>
      <c r="K167">
        <f t="shared" si="17"/>
        <v>47</v>
      </c>
      <c r="L167">
        <f t="shared" si="18"/>
        <v>53</v>
      </c>
    </row>
    <row r="168" spans="1:12" x14ac:dyDescent="0.25">
      <c r="A168" s="2">
        <v>43270</v>
      </c>
      <c r="B168" s="1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13"/>
        <v>1</v>
      </c>
      <c r="H168">
        <f t="shared" si="14"/>
        <v>195</v>
      </c>
      <c r="I168">
        <f t="shared" si="15"/>
        <v>61</v>
      </c>
      <c r="J168">
        <f t="shared" si="16"/>
        <v>27</v>
      </c>
      <c r="K168">
        <f t="shared" si="17"/>
        <v>47</v>
      </c>
      <c r="L168">
        <f t="shared" si="18"/>
        <v>100</v>
      </c>
    </row>
    <row r="169" spans="1:12" x14ac:dyDescent="0.25">
      <c r="A169" s="2">
        <v>43292</v>
      </c>
      <c r="B169" s="1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13"/>
        <v>-1</v>
      </c>
      <c r="H169">
        <f t="shared" si="14"/>
        <v>3</v>
      </c>
      <c r="I169">
        <f t="shared" si="15"/>
        <v>61</v>
      </c>
      <c r="J169">
        <f t="shared" si="16"/>
        <v>27</v>
      </c>
      <c r="K169">
        <f t="shared" si="17"/>
        <v>47</v>
      </c>
      <c r="L169">
        <f t="shared" si="18"/>
        <v>100</v>
      </c>
    </row>
    <row r="170" spans="1:12" x14ac:dyDescent="0.25">
      <c r="A170" s="2">
        <v>43292</v>
      </c>
      <c r="B170" s="1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13"/>
        <v>-1</v>
      </c>
      <c r="H170">
        <f t="shared" si="14"/>
        <v>3</v>
      </c>
      <c r="I170">
        <f t="shared" si="15"/>
        <v>13</v>
      </c>
      <c r="J170">
        <f t="shared" si="16"/>
        <v>27</v>
      </c>
      <c r="K170">
        <f t="shared" si="17"/>
        <v>47</v>
      </c>
      <c r="L170">
        <f t="shared" si="18"/>
        <v>100</v>
      </c>
    </row>
    <row r="171" spans="1:12" x14ac:dyDescent="0.25">
      <c r="A171" s="2">
        <v>43292</v>
      </c>
      <c r="B171" s="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13"/>
        <v>1</v>
      </c>
      <c r="H171">
        <f t="shared" si="14"/>
        <v>3</v>
      </c>
      <c r="I171">
        <f t="shared" si="15"/>
        <v>13</v>
      </c>
      <c r="J171">
        <f t="shared" si="16"/>
        <v>27</v>
      </c>
      <c r="K171">
        <f t="shared" si="17"/>
        <v>65</v>
      </c>
      <c r="L171">
        <f t="shared" si="18"/>
        <v>100</v>
      </c>
    </row>
    <row r="172" spans="1:12" x14ac:dyDescent="0.25">
      <c r="A172" s="2">
        <v>43292</v>
      </c>
      <c r="B172" s="1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13"/>
        <v>1</v>
      </c>
      <c r="H172">
        <f t="shared" si="14"/>
        <v>3</v>
      </c>
      <c r="I172">
        <f t="shared" si="15"/>
        <v>13</v>
      </c>
      <c r="J172">
        <f t="shared" si="16"/>
        <v>27</v>
      </c>
      <c r="K172">
        <f t="shared" si="17"/>
        <v>65</v>
      </c>
      <c r="L172">
        <f t="shared" si="18"/>
        <v>125</v>
      </c>
    </row>
    <row r="173" spans="1:12" x14ac:dyDescent="0.25">
      <c r="A173" s="4">
        <v>43292</v>
      </c>
      <c r="B173" s="1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13"/>
        <v>1</v>
      </c>
      <c r="H173" s="3">
        <f t="shared" si="14"/>
        <v>3</v>
      </c>
      <c r="I173">
        <f t="shared" si="15"/>
        <v>13</v>
      </c>
      <c r="J173">
        <f t="shared" si="16"/>
        <v>29</v>
      </c>
      <c r="K173">
        <f t="shared" si="17"/>
        <v>65</v>
      </c>
      <c r="L173" s="3">
        <f t="shared" si="18"/>
        <v>125</v>
      </c>
    </row>
    <row r="174" spans="1:12" x14ac:dyDescent="0.25">
      <c r="A174" s="4">
        <v>43317</v>
      </c>
      <c r="B174" s="1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13"/>
        <v>-1</v>
      </c>
      <c r="H174">
        <f t="shared" si="14"/>
        <v>3</v>
      </c>
      <c r="I174">
        <f t="shared" si="15"/>
        <v>0</v>
      </c>
      <c r="J174">
        <f t="shared" si="16"/>
        <v>29</v>
      </c>
      <c r="K174">
        <f t="shared" si="17"/>
        <v>65</v>
      </c>
      <c r="L174">
        <f t="shared" si="18"/>
        <v>125</v>
      </c>
    </row>
    <row r="175" spans="1:12" x14ac:dyDescent="0.25">
      <c r="A175" s="2">
        <v>43317</v>
      </c>
      <c r="B175" s="1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13"/>
        <v>-1</v>
      </c>
      <c r="H175">
        <f t="shared" si="14"/>
        <v>3</v>
      </c>
      <c r="I175">
        <f t="shared" si="15"/>
        <v>0</v>
      </c>
      <c r="J175">
        <f t="shared" si="16"/>
        <v>29</v>
      </c>
      <c r="K175">
        <f t="shared" si="17"/>
        <v>65</v>
      </c>
      <c r="L175">
        <f t="shared" si="18"/>
        <v>4</v>
      </c>
    </row>
    <row r="176" spans="1:12" x14ac:dyDescent="0.25">
      <c r="A176" s="2">
        <v>43317</v>
      </c>
      <c r="B176" s="1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13"/>
        <v>1</v>
      </c>
      <c r="H176">
        <f t="shared" si="14"/>
        <v>3</v>
      </c>
      <c r="I176">
        <f t="shared" si="15"/>
        <v>0</v>
      </c>
      <c r="J176">
        <f t="shared" si="16"/>
        <v>59</v>
      </c>
      <c r="K176">
        <f t="shared" si="17"/>
        <v>65</v>
      </c>
      <c r="L176">
        <f t="shared" si="18"/>
        <v>4</v>
      </c>
    </row>
    <row r="177" spans="1:12" x14ac:dyDescent="0.25">
      <c r="A177" s="2">
        <v>43317</v>
      </c>
      <c r="B177" s="1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13"/>
        <v>1</v>
      </c>
      <c r="H177">
        <f t="shared" si="14"/>
        <v>49</v>
      </c>
      <c r="I177">
        <f t="shared" si="15"/>
        <v>0</v>
      </c>
      <c r="J177">
        <f t="shared" si="16"/>
        <v>59</v>
      </c>
      <c r="K177">
        <f t="shared" si="17"/>
        <v>65</v>
      </c>
      <c r="L177">
        <f t="shared" si="18"/>
        <v>4</v>
      </c>
    </row>
    <row r="178" spans="1:12" x14ac:dyDescent="0.25">
      <c r="A178" s="2">
        <v>43330</v>
      </c>
      <c r="B178" s="1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13"/>
        <v>-1</v>
      </c>
      <c r="H178">
        <f t="shared" si="14"/>
        <v>0</v>
      </c>
      <c r="I178">
        <f t="shared" si="15"/>
        <v>0</v>
      </c>
      <c r="J178">
        <f t="shared" si="16"/>
        <v>59</v>
      </c>
      <c r="K178">
        <f t="shared" si="17"/>
        <v>65</v>
      </c>
      <c r="L178">
        <f t="shared" si="18"/>
        <v>4</v>
      </c>
    </row>
    <row r="179" spans="1:12" x14ac:dyDescent="0.25">
      <c r="A179" s="2">
        <v>43330</v>
      </c>
      <c r="B179" s="1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13"/>
        <v>-1</v>
      </c>
      <c r="H179">
        <f t="shared" si="14"/>
        <v>0</v>
      </c>
      <c r="I179">
        <f t="shared" si="15"/>
        <v>0</v>
      </c>
      <c r="J179">
        <f t="shared" si="16"/>
        <v>59</v>
      </c>
      <c r="K179">
        <f t="shared" si="17"/>
        <v>4</v>
      </c>
      <c r="L179">
        <f t="shared" si="18"/>
        <v>4</v>
      </c>
    </row>
    <row r="180" spans="1:12" x14ac:dyDescent="0.25">
      <c r="A180" s="2">
        <v>43330</v>
      </c>
      <c r="B180" s="1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13"/>
        <v>1</v>
      </c>
      <c r="H180">
        <f t="shared" si="14"/>
        <v>0</v>
      </c>
      <c r="I180">
        <f t="shared" si="15"/>
        <v>0</v>
      </c>
      <c r="J180">
        <f t="shared" si="16"/>
        <v>78</v>
      </c>
      <c r="K180">
        <f t="shared" si="17"/>
        <v>4</v>
      </c>
      <c r="L180">
        <f t="shared" si="18"/>
        <v>4</v>
      </c>
    </row>
    <row r="181" spans="1:12" x14ac:dyDescent="0.25">
      <c r="A181" s="2">
        <v>43330</v>
      </c>
      <c r="B181" s="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13"/>
        <v>1</v>
      </c>
      <c r="H181">
        <f t="shared" si="14"/>
        <v>0</v>
      </c>
      <c r="I181">
        <f t="shared" si="15"/>
        <v>0</v>
      </c>
      <c r="J181">
        <f t="shared" si="16"/>
        <v>78</v>
      </c>
      <c r="K181">
        <f t="shared" si="17"/>
        <v>4</v>
      </c>
      <c r="L181">
        <f t="shared" si="18"/>
        <v>26</v>
      </c>
    </row>
    <row r="182" spans="1:12" x14ac:dyDescent="0.25">
      <c r="A182" s="2">
        <v>43347</v>
      </c>
      <c r="B182" s="1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13"/>
        <v>1</v>
      </c>
      <c r="H182">
        <f t="shared" si="14"/>
        <v>0</v>
      </c>
      <c r="I182">
        <f t="shared" si="15"/>
        <v>9</v>
      </c>
      <c r="J182">
        <f t="shared" si="16"/>
        <v>78</v>
      </c>
      <c r="K182">
        <f t="shared" si="17"/>
        <v>4</v>
      </c>
      <c r="L182">
        <f t="shared" si="18"/>
        <v>26</v>
      </c>
    </row>
    <row r="183" spans="1:12" x14ac:dyDescent="0.25">
      <c r="A183" s="2">
        <v>43347</v>
      </c>
      <c r="B183" s="1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13"/>
        <v>-1</v>
      </c>
      <c r="H183">
        <f t="shared" si="14"/>
        <v>0</v>
      </c>
      <c r="I183">
        <f t="shared" si="15"/>
        <v>9</v>
      </c>
      <c r="J183">
        <f t="shared" si="16"/>
        <v>78</v>
      </c>
      <c r="K183">
        <f t="shared" si="17"/>
        <v>0</v>
      </c>
      <c r="L183">
        <f t="shared" si="18"/>
        <v>26</v>
      </c>
    </row>
    <row r="184" spans="1:12" x14ac:dyDescent="0.25">
      <c r="A184" s="2">
        <v>43347</v>
      </c>
      <c r="B184" s="1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13"/>
        <v>1</v>
      </c>
      <c r="H184">
        <f t="shared" si="14"/>
        <v>0</v>
      </c>
      <c r="I184">
        <f t="shared" si="15"/>
        <v>9</v>
      </c>
      <c r="J184">
        <f t="shared" si="16"/>
        <v>86</v>
      </c>
      <c r="K184">
        <f t="shared" si="17"/>
        <v>0</v>
      </c>
      <c r="L184">
        <f t="shared" si="18"/>
        <v>26</v>
      </c>
    </row>
    <row r="185" spans="1:12" x14ac:dyDescent="0.25">
      <c r="A185" s="2">
        <v>43347</v>
      </c>
      <c r="B185" s="1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13"/>
        <v>1</v>
      </c>
      <c r="H185">
        <f t="shared" si="14"/>
        <v>47</v>
      </c>
      <c r="I185">
        <f t="shared" si="15"/>
        <v>9</v>
      </c>
      <c r="J185">
        <f t="shared" si="16"/>
        <v>86</v>
      </c>
      <c r="K185">
        <f t="shared" si="17"/>
        <v>0</v>
      </c>
      <c r="L185">
        <f t="shared" si="18"/>
        <v>26</v>
      </c>
    </row>
    <row r="186" spans="1:12" x14ac:dyDescent="0.25">
      <c r="A186" s="2">
        <v>43362</v>
      </c>
      <c r="B186" s="1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13"/>
        <v>-1</v>
      </c>
      <c r="H186">
        <f t="shared" si="14"/>
        <v>47</v>
      </c>
      <c r="I186">
        <f t="shared" si="15"/>
        <v>9</v>
      </c>
      <c r="J186">
        <f t="shared" si="16"/>
        <v>4</v>
      </c>
      <c r="K186">
        <f t="shared" si="17"/>
        <v>0</v>
      </c>
      <c r="L186">
        <f t="shared" si="18"/>
        <v>26</v>
      </c>
    </row>
    <row r="187" spans="1:12" x14ac:dyDescent="0.25">
      <c r="A187" s="2">
        <v>43362</v>
      </c>
      <c r="B187" s="1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13"/>
        <v>-1</v>
      </c>
      <c r="H187">
        <f t="shared" si="14"/>
        <v>47</v>
      </c>
      <c r="I187">
        <f t="shared" si="15"/>
        <v>9</v>
      </c>
      <c r="J187">
        <f t="shared" si="16"/>
        <v>4</v>
      </c>
      <c r="K187">
        <f t="shared" si="17"/>
        <v>0</v>
      </c>
      <c r="L187">
        <f t="shared" si="18"/>
        <v>0</v>
      </c>
    </row>
    <row r="188" spans="1:12" x14ac:dyDescent="0.25">
      <c r="A188" s="2">
        <v>43362</v>
      </c>
      <c r="B188" s="1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13"/>
        <v>1</v>
      </c>
      <c r="H188">
        <f t="shared" si="14"/>
        <v>71</v>
      </c>
      <c r="I188">
        <f t="shared" si="15"/>
        <v>9</v>
      </c>
      <c r="J188">
        <f t="shared" si="16"/>
        <v>4</v>
      </c>
      <c r="K188">
        <f t="shared" si="17"/>
        <v>0</v>
      </c>
      <c r="L188">
        <f t="shared" si="18"/>
        <v>0</v>
      </c>
    </row>
    <row r="189" spans="1:12" x14ac:dyDescent="0.25">
      <c r="A189" s="2">
        <v>43362</v>
      </c>
      <c r="B189" s="1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13"/>
        <v>1</v>
      </c>
      <c r="H189">
        <f t="shared" si="14"/>
        <v>71</v>
      </c>
      <c r="I189">
        <f t="shared" si="15"/>
        <v>45</v>
      </c>
      <c r="J189">
        <f t="shared" si="16"/>
        <v>4</v>
      </c>
      <c r="K189">
        <f t="shared" si="17"/>
        <v>0</v>
      </c>
      <c r="L189">
        <f t="shared" si="18"/>
        <v>0</v>
      </c>
    </row>
    <row r="190" spans="1:12" x14ac:dyDescent="0.25">
      <c r="A190" s="2">
        <v>43362</v>
      </c>
      <c r="B190" s="1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13"/>
        <v>1</v>
      </c>
      <c r="H190">
        <f t="shared" si="14"/>
        <v>71</v>
      </c>
      <c r="I190">
        <f t="shared" si="15"/>
        <v>45</v>
      </c>
      <c r="J190">
        <f t="shared" si="16"/>
        <v>4</v>
      </c>
      <c r="K190">
        <f t="shared" si="17"/>
        <v>6</v>
      </c>
      <c r="L190">
        <f t="shared" si="18"/>
        <v>0</v>
      </c>
    </row>
    <row r="191" spans="1:12" x14ac:dyDescent="0.25">
      <c r="A191" s="2">
        <v>43381</v>
      </c>
      <c r="B191" s="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13"/>
        <v>-1</v>
      </c>
      <c r="H191">
        <f t="shared" si="14"/>
        <v>71</v>
      </c>
      <c r="I191">
        <f t="shared" si="15"/>
        <v>0</v>
      </c>
      <c r="J191">
        <f t="shared" si="16"/>
        <v>4</v>
      </c>
      <c r="K191">
        <f t="shared" si="17"/>
        <v>6</v>
      </c>
      <c r="L191">
        <f t="shared" si="18"/>
        <v>0</v>
      </c>
    </row>
    <row r="192" spans="1:12" x14ac:dyDescent="0.25">
      <c r="A192" s="2">
        <v>43381</v>
      </c>
      <c r="B192" s="1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13"/>
        <v>1</v>
      </c>
      <c r="H192">
        <f t="shared" si="14"/>
        <v>89</v>
      </c>
      <c r="I192">
        <f t="shared" si="15"/>
        <v>0</v>
      </c>
      <c r="J192">
        <f t="shared" si="16"/>
        <v>4</v>
      </c>
      <c r="K192">
        <f t="shared" si="17"/>
        <v>6</v>
      </c>
      <c r="L192">
        <f t="shared" si="18"/>
        <v>0</v>
      </c>
    </row>
    <row r="193" spans="1:12" x14ac:dyDescent="0.25">
      <c r="A193" s="2">
        <v>43381</v>
      </c>
      <c r="B193" s="1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13"/>
        <v>1</v>
      </c>
      <c r="H193">
        <f t="shared" si="14"/>
        <v>89</v>
      </c>
      <c r="I193">
        <f t="shared" si="15"/>
        <v>0</v>
      </c>
      <c r="J193">
        <f t="shared" si="16"/>
        <v>4</v>
      </c>
      <c r="K193">
        <f t="shared" si="17"/>
        <v>6</v>
      </c>
      <c r="L193">
        <f t="shared" si="18"/>
        <v>20</v>
      </c>
    </row>
    <row r="194" spans="1:12" x14ac:dyDescent="0.25">
      <c r="A194" s="2">
        <v>43407</v>
      </c>
      <c r="B194" s="1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13"/>
        <v>-1</v>
      </c>
      <c r="H194">
        <f t="shared" si="14"/>
        <v>89</v>
      </c>
      <c r="I194">
        <f t="shared" si="15"/>
        <v>0</v>
      </c>
      <c r="J194">
        <f t="shared" si="16"/>
        <v>0</v>
      </c>
      <c r="K194">
        <f t="shared" si="17"/>
        <v>6</v>
      </c>
      <c r="L194">
        <f t="shared" si="18"/>
        <v>20</v>
      </c>
    </row>
    <row r="195" spans="1:12" x14ac:dyDescent="0.25">
      <c r="A195" s="2">
        <v>43407</v>
      </c>
      <c r="B195" s="1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19">IF(D195="Z",1,-1)</f>
        <v>1</v>
      </c>
      <c r="H195">
        <f t="shared" ref="H195:H203" si="20">IF($C195=H$1,SUM(H194,$E195*$G195),H194)</f>
        <v>89</v>
      </c>
      <c r="I195">
        <f t="shared" ref="I195:I203" si="21">IF($C195=I$1,SUM(I194,$E195*$G195),I194)</f>
        <v>0</v>
      </c>
      <c r="J195">
        <f t="shared" ref="J195:J203" si="22">IF($C195=J$1,SUM(J194,$E195*$G195),J194)</f>
        <v>0</v>
      </c>
      <c r="K195">
        <f t="shared" ref="K195:K203" si="23">IF($C195=K$1,SUM(K194,$E195*$G195),K194)</f>
        <v>6</v>
      </c>
      <c r="L195">
        <f t="shared" ref="L195:L203" si="24">IF($C195=L$1,SUM(L194,$E195*$G195),L194)</f>
        <v>68</v>
      </c>
    </row>
    <row r="196" spans="1:12" x14ac:dyDescent="0.25">
      <c r="A196" s="2">
        <v>43428</v>
      </c>
      <c r="B196" s="1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19"/>
        <v>-1</v>
      </c>
      <c r="H196">
        <f t="shared" si="20"/>
        <v>89</v>
      </c>
      <c r="I196">
        <f t="shared" si="21"/>
        <v>0</v>
      </c>
      <c r="J196">
        <f t="shared" si="22"/>
        <v>0</v>
      </c>
      <c r="K196">
        <f t="shared" si="23"/>
        <v>6</v>
      </c>
      <c r="L196">
        <f t="shared" si="24"/>
        <v>4</v>
      </c>
    </row>
    <row r="197" spans="1:12" x14ac:dyDescent="0.25">
      <c r="A197" s="2">
        <v>43428</v>
      </c>
      <c r="B197" s="1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9"/>
        <v>1</v>
      </c>
      <c r="H197">
        <f t="shared" si="20"/>
        <v>89</v>
      </c>
      <c r="I197">
        <f t="shared" si="21"/>
        <v>0</v>
      </c>
      <c r="J197">
        <f t="shared" si="22"/>
        <v>0</v>
      </c>
      <c r="K197">
        <f t="shared" si="23"/>
        <v>49</v>
      </c>
      <c r="L197">
        <f t="shared" si="24"/>
        <v>4</v>
      </c>
    </row>
    <row r="198" spans="1:12" x14ac:dyDescent="0.25">
      <c r="A198" s="2">
        <v>43428</v>
      </c>
      <c r="B198" s="1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9"/>
        <v>1</v>
      </c>
      <c r="H198">
        <f t="shared" si="20"/>
        <v>89</v>
      </c>
      <c r="I198">
        <f t="shared" si="21"/>
        <v>24</v>
      </c>
      <c r="J198">
        <f t="shared" si="22"/>
        <v>0</v>
      </c>
      <c r="K198">
        <f t="shared" si="23"/>
        <v>49</v>
      </c>
      <c r="L198">
        <f t="shared" si="24"/>
        <v>4</v>
      </c>
    </row>
    <row r="199" spans="1:12" x14ac:dyDescent="0.25">
      <c r="A199" s="2">
        <v>43452</v>
      </c>
      <c r="B199" s="1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9"/>
        <v>-1</v>
      </c>
      <c r="H199">
        <f t="shared" si="20"/>
        <v>89</v>
      </c>
      <c r="I199">
        <f t="shared" si="21"/>
        <v>24</v>
      </c>
      <c r="J199">
        <f t="shared" si="22"/>
        <v>0</v>
      </c>
      <c r="K199">
        <f t="shared" si="23"/>
        <v>49</v>
      </c>
      <c r="L199">
        <f t="shared" si="24"/>
        <v>0</v>
      </c>
    </row>
    <row r="200" spans="1:12" x14ac:dyDescent="0.25">
      <c r="A200" s="2">
        <v>43452</v>
      </c>
      <c r="B200" s="1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9"/>
        <v>1</v>
      </c>
      <c r="H200">
        <f t="shared" si="20"/>
        <v>89</v>
      </c>
      <c r="I200">
        <f t="shared" si="21"/>
        <v>24</v>
      </c>
      <c r="J200">
        <f t="shared" si="22"/>
        <v>35</v>
      </c>
      <c r="K200">
        <f t="shared" si="23"/>
        <v>49</v>
      </c>
      <c r="L200">
        <f t="shared" si="24"/>
        <v>0</v>
      </c>
    </row>
    <row r="201" spans="1:12" x14ac:dyDescent="0.25">
      <c r="A201" s="2">
        <v>43452</v>
      </c>
      <c r="B201" s="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9"/>
        <v>1</v>
      </c>
      <c r="H201">
        <f t="shared" si="20"/>
        <v>130</v>
      </c>
      <c r="I201">
        <f t="shared" si="21"/>
        <v>24</v>
      </c>
      <c r="J201">
        <f t="shared" si="22"/>
        <v>35</v>
      </c>
      <c r="K201">
        <f t="shared" si="23"/>
        <v>49</v>
      </c>
      <c r="L201">
        <f t="shared" si="24"/>
        <v>0</v>
      </c>
    </row>
    <row r="202" spans="1:12" x14ac:dyDescent="0.25">
      <c r="A202" s="2">
        <v>43452</v>
      </c>
      <c r="B202" s="1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9"/>
        <v>1</v>
      </c>
      <c r="H202">
        <f t="shared" si="20"/>
        <v>130</v>
      </c>
      <c r="I202">
        <f t="shared" si="21"/>
        <v>24</v>
      </c>
      <c r="J202">
        <f t="shared" si="22"/>
        <v>35</v>
      </c>
      <c r="K202">
        <f t="shared" si="23"/>
        <v>72</v>
      </c>
      <c r="L202">
        <f t="shared" si="24"/>
        <v>0</v>
      </c>
    </row>
    <row r="203" spans="1:12" x14ac:dyDescent="0.25">
      <c r="A203" s="2">
        <v>43452</v>
      </c>
      <c r="B203" s="1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9"/>
        <v>1</v>
      </c>
      <c r="H203">
        <f t="shared" si="20"/>
        <v>130</v>
      </c>
      <c r="I203">
        <f t="shared" si="21"/>
        <v>70</v>
      </c>
      <c r="J203">
        <f t="shared" si="22"/>
        <v>35</v>
      </c>
      <c r="K203">
        <f t="shared" si="23"/>
        <v>72</v>
      </c>
      <c r="L203">
        <f t="shared" si="2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sqref="A1:F20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8" max="9" width="17.7109375" customWidth="1"/>
    <col min="10" max="10" width="4" customWidth="1"/>
    <col min="11" max="11" width="14.28515625" customWidth="1"/>
    <col min="12" max="19" width="3" customWidth="1"/>
    <col min="20" max="22" width="4" customWidth="1"/>
    <col min="23" max="23" width="8.28515625" customWidth="1"/>
    <col min="24" max="24" width="3.85546875" customWidth="1"/>
    <col min="25" max="26" width="2" customWidth="1"/>
    <col min="27" max="36" width="3" customWidth="1"/>
    <col min="37" max="37" width="4" customWidth="1"/>
    <col min="38" max="41" width="3" customWidth="1"/>
    <col min="42" max="42" width="4" customWidth="1"/>
    <col min="43" max="43" width="7.28515625" customWidth="1"/>
    <col min="44" max="44" width="14.28515625" customWidth="1"/>
    <col min="45" max="53" width="4" customWidth="1"/>
    <col min="54" max="54" width="8.28515625" customWidth="1"/>
    <col min="55" max="55" width="3.85546875" customWidth="1"/>
    <col min="56" max="57" width="2" customWidth="1"/>
    <col min="58" max="60" width="3" customWidth="1"/>
    <col min="61" max="61" width="2" customWidth="1"/>
    <col min="62" max="78" width="3" customWidth="1"/>
    <col min="79" max="79" width="4" customWidth="1"/>
    <col min="80" max="83" width="3" customWidth="1"/>
    <col min="84" max="84" width="4" customWidth="1"/>
    <col min="85" max="85" width="3" customWidth="1"/>
    <col min="86" max="88" width="4" customWidth="1"/>
    <col min="89" max="90" width="3" customWidth="1"/>
    <col min="91" max="91" width="4" customWidth="1"/>
    <col min="92" max="92" width="3" customWidth="1"/>
    <col min="93" max="93" width="4" customWidth="1"/>
    <col min="94" max="94" width="3" customWidth="1"/>
    <col min="95" max="96" width="4" customWidth="1"/>
    <col min="97" max="99" width="3" customWidth="1"/>
    <col min="100" max="101" width="4" customWidth="1"/>
    <col min="102" max="102" width="3" customWidth="1"/>
    <col min="103" max="103" width="7.28515625" customWidth="1"/>
    <col min="104" max="104" width="14.28515625" customWidth="1"/>
    <col min="105" max="105" width="8.28515625" customWidth="1"/>
    <col min="106" max="106" width="4.85546875" customWidth="1"/>
    <col min="107" max="107" width="8.28515625" customWidth="1"/>
    <col min="108" max="108" width="4.85546875" customWidth="1"/>
    <col min="109" max="109" width="4" customWidth="1"/>
    <col min="110" max="110" width="8.28515625" customWidth="1"/>
    <col min="111" max="111" width="4.85546875" customWidth="1"/>
    <col min="112" max="112" width="4" customWidth="1"/>
    <col min="113" max="113" width="8.28515625" customWidth="1"/>
    <col min="114" max="114" width="4.85546875" customWidth="1"/>
    <col min="115" max="115" width="3" customWidth="1"/>
    <col min="116" max="116" width="8.28515625" customWidth="1"/>
    <col min="117" max="117" width="4.85546875" customWidth="1"/>
    <col min="118" max="118" width="3" customWidth="1"/>
    <col min="119" max="119" width="8.28515625" customWidth="1"/>
    <col min="120" max="120" width="4.85546875" customWidth="1"/>
    <col min="121" max="121" width="3" customWidth="1"/>
    <col min="122" max="122" width="8.28515625" customWidth="1"/>
    <col min="123" max="123" width="4.85546875" customWidth="1"/>
    <col min="124" max="124" width="8.28515625" customWidth="1"/>
    <col min="125" max="125" width="4.85546875" customWidth="1"/>
    <col min="126" max="126" width="4" customWidth="1"/>
    <col min="127" max="127" width="8.28515625" customWidth="1"/>
    <col min="128" max="128" width="4.85546875" customWidth="1"/>
    <col min="129" max="129" width="3" customWidth="1"/>
    <col min="130" max="130" width="8.28515625" customWidth="1"/>
    <col min="131" max="131" width="4.85546875" customWidth="1"/>
    <col min="132" max="132" width="8.28515625" customWidth="1"/>
    <col min="133" max="133" width="4.85546875" customWidth="1"/>
    <col min="134" max="134" width="8.28515625" customWidth="1"/>
    <col min="135" max="135" width="4.85546875" customWidth="1"/>
    <col min="136" max="136" width="8.28515625" customWidth="1"/>
    <col min="137" max="137" width="4.85546875" customWidth="1"/>
    <col min="138" max="138" width="8.28515625" customWidth="1"/>
    <col min="139" max="139" width="4.85546875" customWidth="1"/>
    <col min="140" max="140" width="8.28515625" customWidth="1"/>
    <col min="141" max="141" width="4.85546875" customWidth="1"/>
    <col min="142" max="142" width="8.28515625" customWidth="1"/>
    <col min="143" max="143" width="4.85546875" customWidth="1"/>
    <col min="144" max="144" width="8.28515625" customWidth="1"/>
    <col min="145" max="145" width="4.85546875" customWidth="1"/>
    <col min="146" max="146" width="8.28515625" customWidth="1"/>
    <col min="147" max="147" width="4.85546875" customWidth="1"/>
    <col min="148" max="148" width="8.28515625" customWidth="1"/>
    <col min="149" max="149" width="4.85546875" customWidth="1"/>
    <col min="150" max="150" width="8.28515625" customWidth="1"/>
    <col min="151" max="151" width="5.85546875" customWidth="1"/>
    <col min="152" max="152" width="9.28515625" bestFit="1" customWidth="1"/>
    <col min="153" max="153" width="5.85546875" customWidth="1"/>
    <col min="154" max="154" width="9.28515625" bestFit="1" customWidth="1"/>
    <col min="155" max="155" width="5.85546875" customWidth="1"/>
    <col min="156" max="156" width="9.28515625" bestFit="1" customWidth="1"/>
    <col min="157" max="157" width="5.85546875" customWidth="1"/>
    <col min="158" max="158" width="9.28515625" bestFit="1" customWidth="1"/>
    <col min="159" max="159" width="5.85546875" customWidth="1"/>
    <col min="160" max="160" width="9.28515625" bestFit="1" customWidth="1"/>
    <col min="161" max="161" width="5.85546875" customWidth="1"/>
    <col min="162" max="162" width="9.28515625" bestFit="1" customWidth="1"/>
    <col min="163" max="163" width="5.85546875" customWidth="1"/>
    <col min="164" max="164" width="9.28515625" bestFit="1" customWidth="1"/>
    <col min="165" max="165" width="5.85546875" customWidth="1"/>
    <col min="166" max="166" width="9.28515625" bestFit="1" customWidth="1"/>
    <col min="167" max="167" width="5.85546875" customWidth="1"/>
    <col min="168" max="168" width="9.28515625" bestFit="1" customWidth="1"/>
    <col min="169" max="169" width="14.2851562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2</v>
      </c>
      <c r="I1" t="s" vm="1">
        <v>9</v>
      </c>
    </row>
    <row r="2" spans="1:11" x14ac:dyDescent="0.25">
      <c r="A2" s="2">
        <v>42370</v>
      </c>
      <c r="B2" s="1" t="s">
        <v>6</v>
      </c>
      <c r="C2" t="s">
        <v>7</v>
      </c>
      <c r="D2" t="s">
        <v>8</v>
      </c>
      <c r="E2">
        <v>3</v>
      </c>
      <c r="F2">
        <v>80</v>
      </c>
      <c r="H2" s="5" t="s">
        <v>4</v>
      </c>
      <c r="I2" t="s" vm="2">
        <v>24</v>
      </c>
    </row>
    <row r="3" spans="1:11" x14ac:dyDescent="0.25">
      <c r="A3" s="2">
        <v>42370</v>
      </c>
      <c r="B3" s="1" t="s">
        <v>6</v>
      </c>
      <c r="C3" t="s">
        <v>9</v>
      </c>
      <c r="D3" t="s">
        <v>8</v>
      </c>
      <c r="E3">
        <v>32</v>
      </c>
      <c r="F3">
        <v>50</v>
      </c>
    </row>
    <row r="4" spans="1:11" x14ac:dyDescent="0.25">
      <c r="A4" s="2">
        <v>42370</v>
      </c>
      <c r="B4" s="1" t="s">
        <v>6</v>
      </c>
      <c r="C4" t="s">
        <v>10</v>
      </c>
      <c r="D4" t="s">
        <v>8</v>
      </c>
      <c r="E4">
        <v>38</v>
      </c>
      <c r="F4">
        <v>10</v>
      </c>
      <c r="H4" s="5" t="s">
        <v>43</v>
      </c>
      <c r="I4" s="5" t="s">
        <v>42</v>
      </c>
    </row>
    <row r="5" spans="1:11" x14ac:dyDescent="0.25">
      <c r="A5" s="2">
        <v>42370</v>
      </c>
      <c r="B5" s="1" t="s">
        <v>6</v>
      </c>
      <c r="C5" t="s">
        <v>11</v>
      </c>
      <c r="D5" t="s">
        <v>8</v>
      </c>
      <c r="E5">
        <v>33</v>
      </c>
      <c r="F5">
        <v>30</v>
      </c>
      <c r="H5" s="5" t="s">
        <v>25</v>
      </c>
      <c r="I5" t="s">
        <v>14</v>
      </c>
      <c r="J5" t="s">
        <v>8</v>
      </c>
      <c r="K5" t="s">
        <v>26</v>
      </c>
    </row>
    <row r="6" spans="1:11" x14ac:dyDescent="0.25">
      <c r="A6" s="2">
        <v>42370</v>
      </c>
      <c r="B6" s="1" t="s">
        <v>6</v>
      </c>
      <c r="C6" t="s">
        <v>12</v>
      </c>
      <c r="D6" t="s">
        <v>8</v>
      </c>
      <c r="E6">
        <v>43</v>
      </c>
      <c r="F6">
        <v>25</v>
      </c>
      <c r="H6" s="6" t="s">
        <v>27</v>
      </c>
      <c r="I6" s="8">
        <v>277</v>
      </c>
      <c r="J6" s="8">
        <v>351</v>
      </c>
      <c r="K6" s="8">
        <v>628</v>
      </c>
    </row>
    <row r="7" spans="1:11" x14ac:dyDescent="0.25">
      <c r="A7" s="2">
        <v>42385</v>
      </c>
      <c r="B7" s="1" t="s">
        <v>13</v>
      </c>
      <c r="C7" t="s">
        <v>9</v>
      </c>
      <c r="D7" t="s">
        <v>14</v>
      </c>
      <c r="E7">
        <v>32</v>
      </c>
      <c r="F7">
        <v>58</v>
      </c>
      <c r="H7" s="7" t="s">
        <v>28</v>
      </c>
      <c r="I7" s="8">
        <v>32</v>
      </c>
      <c r="J7" s="8">
        <v>76</v>
      </c>
      <c r="K7" s="8">
        <v>108</v>
      </c>
    </row>
    <row r="8" spans="1:11" x14ac:dyDescent="0.25">
      <c r="A8" s="2">
        <v>42385</v>
      </c>
      <c r="B8" s="1" t="s">
        <v>13</v>
      </c>
      <c r="C8" t="s">
        <v>11</v>
      </c>
      <c r="D8" t="s">
        <v>8</v>
      </c>
      <c r="E8">
        <v>14</v>
      </c>
      <c r="F8">
        <v>26</v>
      </c>
      <c r="H8" s="7" t="s">
        <v>29</v>
      </c>
      <c r="I8" s="8"/>
      <c r="J8" s="8">
        <v>8</v>
      </c>
      <c r="K8" s="8">
        <v>8</v>
      </c>
    </row>
    <row r="9" spans="1:11" x14ac:dyDescent="0.25">
      <c r="A9" s="2">
        <v>42393</v>
      </c>
      <c r="B9" s="1" t="s">
        <v>15</v>
      </c>
      <c r="C9" t="s">
        <v>9</v>
      </c>
      <c r="D9" t="s">
        <v>8</v>
      </c>
      <c r="E9">
        <v>44</v>
      </c>
      <c r="F9">
        <v>46</v>
      </c>
      <c r="H9" s="7" t="s">
        <v>30</v>
      </c>
      <c r="I9" s="8">
        <v>50</v>
      </c>
      <c r="J9" s="8"/>
      <c r="K9" s="8">
        <v>50</v>
      </c>
    </row>
    <row r="10" spans="1:11" x14ac:dyDescent="0.25">
      <c r="A10" s="2">
        <v>42393</v>
      </c>
      <c r="B10" s="1" t="s">
        <v>15</v>
      </c>
      <c r="C10" t="s">
        <v>11</v>
      </c>
      <c r="D10" t="s">
        <v>8</v>
      </c>
      <c r="E10">
        <v>1</v>
      </c>
      <c r="F10">
        <v>28</v>
      </c>
      <c r="H10" s="7" t="s">
        <v>31</v>
      </c>
      <c r="I10" s="8"/>
      <c r="J10" s="8">
        <v>68</v>
      </c>
      <c r="K10" s="8">
        <v>68</v>
      </c>
    </row>
    <row r="11" spans="1:11" x14ac:dyDescent="0.25">
      <c r="A11" s="2">
        <v>42393</v>
      </c>
      <c r="B11" s="1" t="s">
        <v>15</v>
      </c>
      <c r="C11" t="s">
        <v>7</v>
      </c>
      <c r="D11" t="s">
        <v>8</v>
      </c>
      <c r="E11">
        <v>21</v>
      </c>
      <c r="F11">
        <v>74</v>
      </c>
      <c r="H11" s="7" t="s">
        <v>33</v>
      </c>
      <c r="I11" s="8"/>
      <c r="J11" s="8">
        <v>42</v>
      </c>
      <c r="K11" s="8">
        <v>42</v>
      </c>
    </row>
    <row r="12" spans="1:11" x14ac:dyDescent="0.25">
      <c r="A12" s="2">
        <v>42419</v>
      </c>
      <c r="B12" s="1" t="s">
        <v>16</v>
      </c>
      <c r="C12" t="s">
        <v>12</v>
      </c>
      <c r="D12" t="s">
        <v>14</v>
      </c>
      <c r="E12">
        <v>43</v>
      </c>
      <c r="F12">
        <v>32</v>
      </c>
      <c r="H12" s="7" t="s">
        <v>34</v>
      </c>
      <c r="I12" s="8"/>
      <c r="J12" s="8">
        <v>83</v>
      </c>
      <c r="K12" s="8">
        <v>83</v>
      </c>
    </row>
    <row r="13" spans="1:11" x14ac:dyDescent="0.25">
      <c r="A13" s="2">
        <v>42419</v>
      </c>
      <c r="B13" s="1" t="s">
        <v>16</v>
      </c>
      <c r="C13" t="s">
        <v>10</v>
      </c>
      <c r="D13" t="s">
        <v>14</v>
      </c>
      <c r="E13">
        <v>38</v>
      </c>
      <c r="F13">
        <v>13</v>
      </c>
      <c r="H13" s="7" t="s">
        <v>35</v>
      </c>
      <c r="I13" s="8">
        <v>191</v>
      </c>
      <c r="J13" s="8"/>
      <c r="K13" s="8">
        <v>191</v>
      </c>
    </row>
    <row r="14" spans="1:11" x14ac:dyDescent="0.25">
      <c r="A14" s="2">
        <v>42419</v>
      </c>
      <c r="B14" s="1" t="s">
        <v>16</v>
      </c>
      <c r="C14" t="s">
        <v>7</v>
      </c>
      <c r="D14" t="s">
        <v>8</v>
      </c>
      <c r="E14">
        <v>9</v>
      </c>
      <c r="F14">
        <v>59</v>
      </c>
      <c r="H14" s="7" t="s">
        <v>36</v>
      </c>
      <c r="I14" s="8">
        <v>4</v>
      </c>
      <c r="J14" s="8">
        <v>44</v>
      </c>
      <c r="K14" s="8">
        <v>48</v>
      </c>
    </row>
    <row r="15" spans="1:11" x14ac:dyDescent="0.25">
      <c r="A15" s="2">
        <v>42419</v>
      </c>
      <c r="B15" s="1" t="s">
        <v>16</v>
      </c>
      <c r="C15" t="s">
        <v>9</v>
      </c>
      <c r="D15" t="s">
        <v>8</v>
      </c>
      <c r="E15">
        <v>8</v>
      </c>
      <c r="F15">
        <v>37</v>
      </c>
      <c r="H15" s="7" t="s">
        <v>38</v>
      </c>
      <c r="I15" s="8"/>
      <c r="J15" s="8">
        <v>30</v>
      </c>
      <c r="K15" s="8">
        <v>30</v>
      </c>
    </row>
    <row r="16" spans="1:11" x14ac:dyDescent="0.25">
      <c r="A16" s="2">
        <v>42440</v>
      </c>
      <c r="B16" s="1" t="s">
        <v>17</v>
      </c>
      <c r="C16" t="s">
        <v>9</v>
      </c>
      <c r="D16" t="s">
        <v>14</v>
      </c>
      <c r="E16">
        <v>50</v>
      </c>
      <c r="F16">
        <v>61</v>
      </c>
      <c r="H16" s="6" t="s">
        <v>40</v>
      </c>
      <c r="I16" s="8">
        <v>236</v>
      </c>
      <c r="J16" s="8">
        <v>174</v>
      </c>
      <c r="K16" s="8">
        <v>410</v>
      </c>
    </row>
    <row r="17" spans="1:11" x14ac:dyDescent="0.25">
      <c r="A17" s="2">
        <v>42440</v>
      </c>
      <c r="B17" s="1" t="s">
        <v>17</v>
      </c>
      <c r="C17" t="s">
        <v>12</v>
      </c>
      <c r="D17" t="s">
        <v>8</v>
      </c>
      <c r="E17">
        <v>32</v>
      </c>
      <c r="F17">
        <v>20</v>
      </c>
      <c r="H17" s="7" t="s">
        <v>28</v>
      </c>
      <c r="I17" s="8">
        <v>112</v>
      </c>
      <c r="J17" s="8">
        <v>39</v>
      </c>
      <c r="K17" s="8">
        <v>151</v>
      </c>
    </row>
    <row r="18" spans="1:11" x14ac:dyDescent="0.25">
      <c r="A18" s="2">
        <v>42440</v>
      </c>
      <c r="B18" s="1" t="s">
        <v>17</v>
      </c>
      <c r="C18" t="s">
        <v>10</v>
      </c>
      <c r="D18" t="s">
        <v>8</v>
      </c>
      <c r="E18">
        <v>7</v>
      </c>
      <c r="F18">
        <v>8</v>
      </c>
      <c r="H18" s="7" t="s">
        <v>29</v>
      </c>
      <c r="I18" s="8">
        <v>1</v>
      </c>
      <c r="J18" s="8"/>
      <c r="K18" s="8">
        <v>1</v>
      </c>
    </row>
    <row r="19" spans="1:11" x14ac:dyDescent="0.25">
      <c r="A19" s="2">
        <v>42440</v>
      </c>
      <c r="B19" s="1" t="s">
        <v>17</v>
      </c>
      <c r="C19" t="s">
        <v>11</v>
      </c>
      <c r="D19" t="s">
        <v>8</v>
      </c>
      <c r="E19">
        <v>10</v>
      </c>
      <c r="F19">
        <v>24</v>
      </c>
      <c r="H19" s="7" t="s">
        <v>30</v>
      </c>
      <c r="I19" s="8"/>
      <c r="J19" s="8">
        <v>35</v>
      </c>
      <c r="K19" s="8">
        <v>35</v>
      </c>
    </row>
    <row r="20" spans="1:11" x14ac:dyDescent="0.25">
      <c r="A20" s="2">
        <v>42464</v>
      </c>
      <c r="B20" s="1" t="s">
        <v>18</v>
      </c>
      <c r="C20" t="s">
        <v>10</v>
      </c>
      <c r="D20" t="s">
        <v>14</v>
      </c>
      <c r="E20">
        <v>7</v>
      </c>
      <c r="F20">
        <v>12</v>
      </c>
      <c r="H20" s="7" t="s">
        <v>31</v>
      </c>
      <c r="I20" s="8"/>
      <c r="J20" s="8">
        <v>1</v>
      </c>
      <c r="K20" s="8">
        <v>1</v>
      </c>
    </row>
    <row r="21" spans="1:11" x14ac:dyDescent="0.25">
      <c r="A21" s="2">
        <v>42464</v>
      </c>
      <c r="B21" s="1" t="s">
        <v>18</v>
      </c>
      <c r="C21" t="s">
        <v>12</v>
      </c>
      <c r="D21" t="s">
        <v>8</v>
      </c>
      <c r="E21">
        <v>25</v>
      </c>
      <c r="F21">
        <v>19</v>
      </c>
      <c r="H21" s="7" t="s">
        <v>32</v>
      </c>
      <c r="I21" s="8">
        <v>68</v>
      </c>
      <c r="J21" s="8">
        <v>33</v>
      </c>
      <c r="K21" s="8">
        <v>101</v>
      </c>
    </row>
    <row r="22" spans="1:11" x14ac:dyDescent="0.25">
      <c r="A22" s="2">
        <v>42464</v>
      </c>
      <c r="B22" s="1" t="s">
        <v>18</v>
      </c>
      <c r="C22" t="s">
        <v>9</v>
      </c>
      <c r="D22" t="s">
        <v>8</v>
      </c>
      <c r="E22">
        <v>33</v>
      </c>
      <c r="F22">
        <v>38</v>
      </c>
      <c r="H22" s="7" t="s">
        <v>33</v>
      </c>
      <c r="I22" s="8"/>
      <c r="J22" s="8">
        <v>8</v>
      </c>
      <c r="K22" s="8">
        <v>8</v>
      </c>
    </row>
    <row r="23" spans="1:11" x14ac:dyDescent="0.25">
      <c r="A23" s="2">
        <v>42482</v>
      </c>
      <c r="B23" s="1" t="s">
        <v>19</v>
      </c>
      <c r="C23" t="s">
        <v>11</v>
      </c>
      <c r="D23" t="s">
        <v>14</v>
      </c>
      <c r="E23">
        <v>36</v>
      </c>
      <c r="F23">
        <v>35</v>
      </c>
      <c r="H23" s="7" t="s">
        <v>34</v>
      </c>
      <c r="I23" s="8"/>
      <c r="J23" s="8">
        <v>42</v>
      </c>
      <c r="K23" s="8">
        <v>42</v>
      </c>
    </row>
    <row r="24" spans="1:11" x14ac:dyDescent="0.25">
      <c r="A24" s="2">
        <v>42482</v>
      </c>
      <c r="B24" s="1" t="s">
        <v>19</v>
      </c>
      <c r="C24" t="s">
        <v>7</v>
      </c>
      <c r="D24" t="s">
        <v>8</v>
      </c>
      <c r="E24">
        <v>5</v>
      </c>
      <c r="F24">
        <v>66</v>
      </c>
      <c r="H24" s="7" t="s">
        <v>35</v>
      </c>
      <c r="I24" s="8">
        <v>48</v>
      </c>
      <c r="J24" s="8">
        <v>4</v>
      </c>
      <c r="K24" s="8">
        <v>52</v>
      </c>
    </row>
    <row r="25" spans="1:11" x14ac:dyDescent="0.25">
      <c r="A25" s="2">
        <v>42482</v>
      </c>
      <c r="B25" s="1" t="s">
        <v>19</v>
      </c>
      <c r="C25" t="s">
        <v>9</v>
      </c>
      <c r="D25" t="s">
        <v>8</v>
      </c>
      <c r="E25">
        <v>35</v>
      </c>
      <c r="F25">
        <v>41</v>
      </c>
      <c r="H25" s="7" t="s">
        <v>37</v>
      </c>
      <c r="I25" s="8">
        <v>6</v>
      </c>
      <c r="J25" s="8"/>
      <c r="K25" s="8">
        <v>6</v>
      </c>
    </row>
    <row r="26" spans="1:11" x14ac:dyDescent="0.25">
      <c r="A26" s="2">
        <v>42504</v>
      </c>
      <c r="B26" s="1" t="s">
        <v>20</v>
      </c>
      <c r="C26" t="s">
        <v>7</v>
      </c>
      <c r="D26" t="s">
        <v>14</v>
      </c>
      <c r="E26">
        <v>38</v>
      </c>
      <c r="F26">
        <v>98</v>
      </c>
      <c r="H26" s="7" t="s">
        <v>38</v>
      </c>
      <c r="I26" s="8">
        <v>1</v>
      </c>
      <c r="J26" s="8">
        <v>12</v>
      </c>
      <c r="K26" s="8">
        <v>13</v>
      </c>
    </row>
    <row r="27" spans="1:11" x14ac:dyDescent="0.25">
      <c r="A27" s="2">
        <v>42504</v>
      </c>
      <c r="B27" s="1" t="s">
        <v>20</v>
      </c>
      <c r="C27" t="s">
        <v>11</v>
      </c>
      <c r="D27" t="s">
        <v>8</v>
      </c>
      <c r="E27">
        <v>10</v>
      </c>
      <c r="F27">
        <v>23</v>
      </c>
      <c r="H27" s="6" t="s">
        <v>41</v>
      </c>
      <c r="I27" s="8">
        <v>271</v>
      </c>
      <c r="J27" s="8">
        <v>259</v>
      </c>
      <c r="K27" s="8">
        <v>530</v>
      </c>
    </row>
    <row r="28" spans="1:11" x14ac:dyDescent="0.25">
      <c r="A28" s="2">
        <v>42529</v>
      </c>
      <c r="B28" s="1" t="s">
        <v>21</v>
      </c>
      <c r="C28" t="s">
        <v>11</v>
      </c>
      <c r="D28" t="s">
        <v>14</v>
      </c>
      <c r="E28">
        <v>4</v>
      </c>
      <c r="F28">
        <v>38</v>
      </c>
      <c r="H28" s="7" t="s">
        <v>28</v>
      </c>
      <c r="I28" s="8">
        <v>22</v>
      </c>
      <c r="J28" s="8">
        <v>10</v>
      </c>
      <c r="K28" s="8">
        <v>32</v>
      </c>
    </row>
    <row r="29" spans="1:11" x14ac:dyDescent="0.25">
      <c r="A29" s="2">
        <v>42529</v>
      </c>
      <c r="B29" s="1" t="s">
        <v>21</v>
      </c>
      <c r="C29" t="s">
        <v>7</v>
      </c>
      <c r="D29" t="s">
        <v>8</v>
      </c>
      <c r="E29">
        <v>42</v>
      </c>
      <c r="F29">
        <v>60</v>
      </c>
      <c r="H29" s="7" t="s">
        <v>29</v>
      </c>
      <c r="I29" s="8"/>
      <c r="J29" s="8">
        <v>34</v>
      </c>
      <c r="K29" s="8">
        <v>34</v>
      </c>
    </row>
    <row r="30" spans="1:11" x14ac:dyDescent="0.25">
      <c r="A30" s="2">
        <v>42529</v>
      </c>
      <c r="B30" s="1" t="s">
        <v>21</v>
      </c>
      <c r="C30" t="s">
        <v>10</v>
      </c>
      <c r="D30" t="s">
        <v>8</v>
      </c>
      <c r="E30">
        <v>28</v>
      </c>
      <c r="F30">
        <v>8</v>
      </c>
      <c r="H30" s="7" t="s">
        <v>30</v>
      </c>
      <c r="I30" s="8">
        <v>34</v>
      </c>
      <c r="J30" s="8"/>
      <c r="K30" s="8">
        <v>34</v>
      </c>
    </row>
    <row r="31" spans="1:11" x14ac:dyDescent="0.25">
      <c r="A31" s="2">
        <v>42529</v>
      </c>
      <c r="B31" s="1" t="s">
        <v>21</v>
      </c>
      <c r="C31" t="s">
        <v>12</v>
      </c>
      <c r="D31" t="s">
        <v>8</v>
      </c>
      <c r="E31">
        <v>19</v>
      </c>
      <c r="F31">
        <v>19</v>
      </c>
      <c r="H31" s="7" t="s">
        <v>31</v>
      </c>
      <c r="I31" s="8"/>
      <c r="J31" s="8">
        <v>5</v>
      </c>
      <c r="K31" s="8">
        <v>5</v>
      </c>
    </row>
    <row r="32" spans="1:11" x14ac:dyDescent="0.25">
      <c r="A32" s="2">
        <v>42542</v>
      </c>
      <c r="B32" s="1" t="s">
        <v>22</v>
      </c>
      <c r="C32" t="s">
        <v>12</v>
      </c>
      <c r="D32" t="s">
        <v>14</v>
      </c>
      <c r="E32">
        <v>72</v>
      </c>
      <c r="F32">
        <v>28</v>
      </c>
      <c r="H32" s="7" t="s">
        <v>33</v>
      </c>
      <c r="I32" s="8"/>
      <c r="J32" s="8">
        <v>95</v>
      </c>
      <c r="K32" s="8">
        <v>95</v>
      </c>
    </row>
    <row r="33" spans="1:11" x14ac:dyDescent="0.25">
      <c r="A33" s="2">
        <v>42542</v>
      </c>
      <c r="B33" s="1" t="s">
        <v>22</v>
      </c>
      <c r="C33" t="s">
        <v>7</v>
      </c>
      <c r="D33" t="s">
        <v>14</v>
      </c>
      <c r="E33">
        <v>42</v>
      </c>
      <c r="F33">
        <v>90</v>
      </c>
      <c r="H33" s="7" t="s">
        <v>34</v>
      </c>
      <c r="I33" s="8"/>
      <c r="J33" s="8">
        <v>25</v>
      </c>
      <c r="K33" s="8">
        <v>25</v>
      </c>
    </row>
    <row r="34" spans="1:11" x14ac:dyDescent="0.25">
      <c r="A34" s="2">
        <v>42542</v>
      </c>
      <c r="B34" s="1" t="s">
        <v>22</v>
      </c>
      <c r="C34" t="s">
        <v>9</v>
      </c>
      <c r="D34" t="s">
        <v>8</v>
      </c>
      <c r="E34">
        <v>42</v>
      </c>
      <c r="F34">
        <v>44</v>
      </c>
      <c r="H34" s="7" t="s">
        <v>35</v>
      </c>
      <c r="I34" s="8">
        <v>121</v>
      </c>
      <c r="J34" s="8">
        <v>22</v>
      </c>
      <c r="K34" s="8">
        <v>143</v>
      </c>
    </row>
    <row r="35" spans="1:11" x14ac:dyDescent="0.25">
      <c r="A35" s="2">
        <v>42542</v>
      </c>
      <c r="B35" s="1" t="s">
        <v>22</v>
      </c>
      <c r="C35" t="s">
        <v>11</v>
      </c>
      <c r="D35" t="s">
        <v>8</v>
      </c>
      <c r="E35">
        <v>33</v>
      </c>
      <c r="F35">
        <v>26</v>
      </c>
      <c r="H35" s="7" t="s">
        <v>36</v>
      </c>
      <c r="I35" s="8">
        <v>26</v>
      </c>
      <c r="J35" s="8"/>
      <c r="K35" s="8">
        <v>26</v>
      </c>
    </row>
    <row r="36" spans="1:11" x14ac:dyDescent="0.25">
      <c r="A36" s="2">
        <v>42542</v>
      </c>
      <c r="B36" s="1" t="s">
        <v>22</v>
      </c>
      <c r="C36" t="s">
        <v>10</v>
      </c>
      <c r="D36" t="s">
        <v>8</v>
      </c>
      <c r="E36">
        <v>9</v>
      </c>
      <c r="F36">
        <v>9</v>
      </c>
      <c r="H36" s="7" t="s">
        <v>37</v>
      </c>
      <c r="I36" s="8"/>
      <c r="J36" s="8">
        <v>20</v>
      </c>
      <c r="K36" s="8">
        <v>20</v>
      </c>
    </row>
    <row r="37" spans="1:11" x14ac:dyDescent="0.25">
      <c r="A37" s="2">
        <v>42559</v>
      </c>
      <c r="B37" s="1" t="s">
        <v>6</v>
      </c>
      <c r="C37" t="s">
        <v>12</v>
      </c>
      <c r="D37" t="s">
        <v>14</v>
      </c>
      <c r="E37">
        <v>4</v>
      </c>
      <c r="F37">
        <v>29</v>
      </c>
      <c r="H37" s="7" t="s">
        <v>38</v>
      </c>
      <c r="I37" s="8">
        <v>64</v>
      </c>
      <c r="J37" s="8">
        <v>48</v>
      </c>
      <c r="K37" s="8">
        <v>112</v>
      </c>
    </row>
    <row r="38" spans="1:11" x14ac:dyDescent="0.25">
      <c r="A38" s="2">
        <v>42559</v>
      </c>
      <c r="B38" s="1" t="s">
        <v>6</v>
      </c>
      <c r="C38" t="s">
        <v>10</v>
      </c>
      <c r="D38" t="s">
        <v>14</v>
      </c>
      <c r="E38">
        <v>37</v>
      </c>
      <c r="F38">
        <v>12</v>
      </c>
      <c r="H38" s="7" t="s">
        <v>39</v>
      </c>
      <c r="I38" s="8">
        <v>4</v>
      </c>
      <c r="J38" s="8"/>
      <c r="K38" s="8">
        <v>4</v>
      </c>
    </row>
    <row r="39" spans="1:11" x14ac:dyDescent="0.25">
      <c r="A39" s="2">
        <v>42559</v>
      </c>
      <c r="B39" s="1" t="s">
        <v>6</v>
      </c>
      <c r="C39" t="s">
        <v>9</v>
      </c>
      <c r="D39" t="s">
        <v>8</v>
      </c>
      <c r="E39">
        <v>35</v>
      </c>
      <c r="F39">
        <v>42</v>
      </c>
      <c r="H39" s="6" t="s">
        <v>26</v>
      </c>
      <c r="I39" s="8">
        <v>784</v>
      </c>
      <c r="J39" s="8">
        <v>784</v>
      </c>
      <c r="K39" s="8">
        <v>1568</v>
      </c>
    </row>
    <row r="40" spans="1:11" x14ac:dyDescent="0.25">
      <c r="A40" s="2">
        <v>42559</v>
      </c>
      <c r="B40" s="1" t="s">
        <v>6</v>
      </c>
      <c r="C40" t="s">
        <v>7</v>
      </c>
      <c r="D40" t="s">
        <v>8</v>
      </c>
      <c r="E40">
        <v>32</v>
      </c>
      <c r="F40">
        <v>66</v>
      </c>
    </row>
    <row r="41" spans="1:11" x14ac:dyDescent="0.25">
      <c r="A41" s="2">
        <v>42574</v>
      </c>
      <c r="B41" s="1" t="s">
        <v>13</v>
      </c>
      <c r="C41" t="s">
        <v>7</v>
      </c>
      <c r="D41" t="s">
        <v>14</v>
      </c>
      <c r="E41">
        <v>32</v>
      </c>
      <c r="F41">
        <v>92</v>
      </c>
    </row>
    <row r="42" spans="1:11" x14ac:dyDescent="0.25">
      <c r="A42" s="2">
        <v>42574</v>
      </c>
      <c r="B42" s="1" t="s">
        <v>13</v>
      </c>
      <c r="C42" t="s">
        <v>9</v>
      </c>
      <c r="D42" t="s">
        <v>8</v>
      </c>
      <c r="E42">
        <v>48</v>
      </c>
      <c r="F42">
        <v>43</v>
      </c>
    </row>
    <row r="43" spans="1:11" x14ac:dyDescent="0.25">
      <c r="A43" s="2">
        <v>42593</v>
      </c>
      <c r="B43" s="1" t="s">
        <v>15</v>
      </c>
      <c r="C43" t="s">
        <v>9</v>
      </c>
      <c r="D43" t="s">
        <v>14</v>
      </c>
      <c r="E43">
        <v>191</v>
      </c>
      <c r="F43">
        <v>60</v>
      </c>
    </row>
    <row r="44" spans="1:11" x14ac:dyDescent="0.25">
      <c r="A44" s="2">
        <v>42593</v>
      </c>
      <c r="B44" s="1" t="s">
        <v>15</v>
      </c>
      <c r="C44" t="s">
        <v>11</v>
      </c>
      <c r="D44" t="s">
        <v>8</v>
      </c>
      <c r="E44">
        <v>9</v>
      </c>
      <c r="F44">
        <v>24</v>
      </c>
    </row>
    <row r="45" spans="1:11" x14ac:dyDescent="0.25">
      <c r="A45" s="2">
        <v>42593</v>
      </c>
      <c r="B45" s="1" t="s">
        <v>15</v>
      </c>
      <c r="C45" t="s">
        <v>7</v>
      </c>
      <c r="D45" t="s">
        <v>8</v>
      </c>
      <c r="E45">
        <v>36</v>
      </c>
      <c r="F45">
        <v>65</v>
      </c>
    </row>
    <row r="46" spans="1:11" x14ac:dyDescent="0.25">
      <c r="A46" s="2">
        <v>42619</v>
      </c>
      <c r="B46" s="1" t="s">
        <v>16</v>
      </c>
      <c r="C46" t="s">
        <v>10</v>
      </c>
      <c r="D46" t="s">
        <v>8</v>
      </c>
      <c r="E46">
        <v>47</v>
      </c>
      <c r="F46">
        <v>7</v>
      </c>
    </row>
    <row r="47" spans="1:11" x14ac:dyDescent="0.25">
      <c r="A47" s="2">
        <v>42619</v>
      </c>
      <c r="B47" s="1" t="s">
        <v>16</v>
      </c>
      <c r="C47" t="s">
        <v>9</v>
      </c>
      <c r="D47" t="s">
        <v>14</v>
      </c>
      <c r="E47">
        <v>4</v>
      </c>
      <c r="F47">
        <v>63</v>
      </c>
    </row>
    <row r="48" spans="1:11" x14ac:dyDescent="0.25">
      <c r="A48" s="2">
        <v>42619</v>
      </c>
      <c r="B48" s="1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2">
        <v>42619</v>
      </c>
      <c r="B49" s="1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2">
        <v>42619</v>
      </c>
      <c r="B50" s="1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2">
        <v>42640</v>
      </c>
      <c r="B51" s="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2">
        <v>42640</v>
      </c>
      <c r="B52" s="1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2">
        <v>42640</v>
      </c>
      <c r="B53" s="1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2">
        <v>42640</v>
      </c>
      <c r="B54" s="1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2">
        <v>42640</v>
      </c>
      <c r="B55" s="1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2">
        <v>42664</v>
      </c>
      <c r="B56" s="1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2">
        <v>42664</v>
      </c>
      <c r="B57" s="1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2">
        <v>42664</v>
      </c>
      <c r="B58" s="1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2">
        <v>42682</v>
      </c>
      <c r="B59" s="1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2">
        <v>42682</v>
      </c>
      <c r="B60" s="1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2">
        <v>42682</v>
      </c>
      <c r="B61" s="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2">
        <v>42704</v>
      </c>
      <c r="B62" s="1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2">
        <v>42704</v>
      </c>
      <c r="B63" s="1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2">
        <v>42704</v>
      </c>
      <c r="B64" s="1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2">
        <v>42704</v>
      </c>
      <c r="B65" s="1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2">
        <v>42729</v>
      </c>
      <c r="B66" s="1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2">
        <v>42729</v>
      </c>
      <c r="B67" s="1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2">
        <v>42729</v>
      </c>
      <c r="B68" s="1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2">
        <v>42742</v>
      </c>
      <c r="B69" s="1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2">
        <v>42742</v>
      </c>
      <c r="B70" s="1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2">
        <v>42742</v>
      </c>
      <c r="B71" s="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2">
        <v>42742</v>
      </c>
      <c r="B72" s="1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2">
        <v>42742</v>
      </c>
      <c r="B73" s="1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2">
        <v>42759</v>
      </c>
      <c r="B74" s="1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2">
        <v>42759</v>
      </c>
      <c r="B75" s="1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2">
        <v>42759</v>
      </c>
      <c r="B76" s="1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2">
        <v>42774</v>
      </c>
      <c r="B77" s="1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2">
        <v>42774</v>
      </c>
      <c r="B78" s="1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2">
        <v>42793</v>
      </c>
      <c r="B79" s="1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2">
        <v>42793</v>
      </c>
      <c r="B80" s="1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2">
        <v>42793</v>
      </c>
      <c r="B81" s="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2">
        <v>42793</v>
      </c>
      <c r="B82" s="1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2">
        <v>42819</v>
      </c>
      <c r="B83" s="1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2">
        <v>42819</v>
      </c>
      <c r="B84" s="1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2">
        <v>42819</v>
      </c>
      <c r="B85" s="1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2">
        <v>42840</v>
      </c>
      <c r="B86" s="1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2">
        <v>42840</v>
      </c>
      <c r="B87" s="1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2">
        <v>42840</v>
      </c>
      <c r="B88" s="1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2">
        <v>42840</v>
      </c>
      <c r="B89" s="1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2">
        <v>42840</v>
      </c>
      <c r="B90" s="1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2">
        <v>42864</v>
      </c>
      <c r="B91" s="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2">
        <v>42864</v>
      </c>
      <c r="B92" s="1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2">
        <v>42864</v>
      </c>
      <c r="B93" s="1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2">
        <v>42864</v>
      </c>
      <c r="B94" s="1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2">
        <v>42864</v>
      </c>
      <c r="B95" s="1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2">
        <v>42882</v>
      </c>
      <c r="B96" s="1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2">
        <v>42882</v>
      </c>
      <c r="B97" s="1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2">
        <v>42882</v>
      </c>
      <c r="B98" s="1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2">
        <v>42882</v>
      </c>
      <c r="B99" s="1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2">
        <v>42882</v>
      </c>
      <c r="B100" s="1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2">
        <v>42904</v>
      </c>
      <c r="B101" s="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2">
        <v>42904</v>
      </c>
      <c r="B102" s="1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2">
        <v>42904</v>
      </c>
      <c r="B103" s="1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2">
        <v>42904</v>
      </c>
      <c r="B104" s="1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2">
        <v>42904</v>
      </c>
      <c r="B105" s="1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2">
        <v>42929</v>
      </c>
      <c r="B106" s="1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2">
        <v>42929</v>
      </c>
      <c r="B107" s="1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2">
        <v>42942</v>
      </c>
      <c r="B108" s="1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2">
        <v>42942</v>
      </c>
      <c r="B109" s="1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2">
        <v>42942</v>
      </c>
      <c r="B110" s="1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2">
        <v>42942</v>
      </c>
      <c r="B111" s="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2">
        <v>42942</v>
      </c>
      <c r="B112" s="1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2">
        <v>42959</v>
      </c>
      <c r="B113" s="1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2">
        <v>42959</v>
      </c>
      <c r="B114" s="1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2">
        <v>42959</v>
      </c>
      <c r="B115" s="1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2">
        <v>42959</v>
      </c>
      <c r="B116" s="1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2">
        <v>42974</v>
      </c>
      <c r="B117" s="1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2">
        <v>42974</v>
      </c>
      <c r="B118" s="1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2">
        <v>42974</v>
      </c>
      <c r="B119" s="1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2">
        <v>42974</v>
      </c>
      <c r="B120" s="1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2">
        <v>42993</v>
      </c>
      <c r="B121" s="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2">
        <v>42993</v>
      </c>
      <c r="B122" s="1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2">
        <v>43019</v>
      </c>
      <c r="B123" s="1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2">
        <v>43019</v>
      </c>
      <c r="B124" s="1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2">
        <v>43040</v>
      </c>
      <c r="B125" s="1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2">
        <v>43040</v>
      </c>
      <c r="B126" s="1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2">
        <v>43040</v>
      </c>
      <c r="B127" s="1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2">
        <v>43040</v>
      </c>
      <c r="B128" s="1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2">
        <v>43040</v>
      </c>
      <c r="B129" s="1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2">
        <v>43064</v>
      </c>
      <c r="B130" s="1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2">
        <v>43064</v>
      </c>
      <c r="B131" s="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2">
        <v>43082</v>
      </c>
      <c r="B132" s="1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2">
        <v>43082</v>
      </c>
      <c r="B133" s="1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2">
        <v>43082</v>
      </c>
      <c r="B134" s="1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2">
        <v>43104</v>
      </c>
      <c r="B135" s="1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2">
        <v>43104</v>
      </c>
      <c r="B136" s="1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2">
        <v>43104</v>
      </c>
      <c r="B137" s="1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2">
        <v>43104</v>
      </c>
      <c r="B138" s="1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2">
        <v>43129</v>
      </c>
      <c r="B139" s="1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2">
        <v>43129</v>
      </c>
      <c r="B140" s="1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2">
        <v>43129</v>
      </c>
      <c r="B141" s="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2">
        <v>43129</v>
      </c>
      <c r="B142" s="1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2">
        <v>43129</v>
      </c>
      <c r="B143" s="1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2">
        <v>43130</v>
      </c>
      <c r="B144" s="1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2">
        <v>43130</v>
      </c>
      <c r="B145" s="1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2">
        <v>43147</v>
      </c>
      <c r="B146" s="1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2">
        <v>43147</v>
      </c>
      <c r="B147" s="1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2">
        <v>43147</v>
      </c>
      <c r="B148" s="1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2">
        <v>43147</v>
      </c>
      <c r="B149" s="1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2">
        <v>43147</v>
      </c>
      <c r="B150" s="1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2">
        <v>43162</v>
      </c>
      <c r="B151" s="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2">
        <v>43162</v>
      </c>
      <c r="B152" s="1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2">
        <v>43181</v>
      </c>
      <c r="B153" s="1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2">
        <v>43181</v>
      </c>
      <c r="B154" s="1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2">
        <v>43181</v>
      </c>
      <c r="B155" s="1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2">
        <v>43207</v>
      </c>
      <c r="B156" s="1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2">
        <v>43207</v>
      </c>
      <c r="B157" s="1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2">
        <v>43207</v>
      </c>
      <c r="B158" s="1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2">
        <v>43207</v>
      </c>
      <c r="B159" s="1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2">
        <v>43228</v>
      </c>
      <c r="B160" s="1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2">
        <v>43228</v>
      </c>
      <c r="B161" s="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2">
        <v>43228</v>
      </c>
      <c r="B162" s="1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2">
        <v>43252</v>
      </c>
      <c r="B163" s="1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2">
        <v>43252</v>
      </c>
      <c r="B164" s="1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2">
        <v>43252</v>
      </c>
      <c r="B165" s="1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2">
        <v>43270</v>
      </c>
      <c r="B166" s="1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2">
        <v>43270</v>
      </c>
      <c r="B167" s="1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2">
        <v>43270</v>
      </c>
      <c r="B168" s="1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2">
        <v>43292</v>
      </c>
      <c r="B169" s="1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2">
        <v>43292</v>
      </c>
      <c r="B170" s="1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2">
        <v>43292</v>
      </c>
      <c r="B171" s="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2">
        <v>43292</v>
      </c>
      <c r="B172" s="1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2">
        <v>43292</v>
      </c>
      <c r="B173" s="1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2">
        <v>43317</v>
      </c>
      <c r="B174" s="1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2">
        <v>43317</v>
      </c>
      <c r="B175" s="1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2">
        <v>43317</v>
      </c>
      <c r="B176" s="1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2">
        <v>43317</v>
      </c>
      <c r="B177" s="1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2">
        <v>43330</v>
      </c>
      <c r="B178" s="1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2">
        <v>43330</v>
      </c>
      <c r="B179" s="1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2">
        <v>43330</v>
      </c>
      <c r="B180" s="1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2">
        <v>43330</v>
      </c>
      <c r="B181" s="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2">
        <v>43347</v>
      </c>
      <c r="B182" s="1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2">
        <v>43347</v>
      </c>
      <c r="B183" s="1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2">
        <v>43347</v>
      </c>
      <c r="B184" s="1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2">
        <v>43347</v>
      </c>
      <c r="B185" s="1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2">
        <v>43362</v>
      </c>
      <c r="B186" s="1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2">
        <v>43362</v>
      </c>
      <c r="B187" s="1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2">
        <v>43362</v>
      </c>
      <c r="B188" s="1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2">
        <v>43362</v>
      </c>
      <c r="B189" s="1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2">
        <v>43362</v>
      </c>
      <c r="B190" s="1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2">
        <v>43381</v>
      </c>
      <c r="B191" s="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2">
        <v>43381</v>
      </c>
      <c r="B192" s="1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2">
        <v>43381</v>
      </c>
      <c r="B193" s="1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2">
        <v>43407</v>
      </c>
      <c r="B194" s="1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2">
        <v>43407</v>
      </c>
      <c r="B195" s="1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2">
        <v>43428</v>
      </c>
      <c r="B196" s="1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2">
        <v>43428</v>
      </c>
      <c r="B197" s="1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2">
        <v>43428</v>
      </c>
      <c r="B198" s="1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2">
        <v>43452</v>
      </c>
      <c r="B199" s="1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2">
        <v>43452</v>
      </c>
      <c r="B200" s="1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2">
        <v>43452</v>
      </c>
      <c r="B201" s="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2">
        <v>43452</v>
      </c>
      <c r="B202" s="1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2">
        <v>43452</v>
      </c>
      <c r="B203" s="1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182" workbookViewId="0">
      <selection activeCell="I205" sqref="I205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4.28515625" bestFit="1" customWidth="1"/>
    <col min="8" max="8" width="10.140625" bestFit="1" customWidth="1"/>
    <col min="10" max="10" width="10.140625" bestFit="1" customWidth="1"/>
    <col min="11" max="11" width="9.8554687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>
        <v>500000</v>
      </c>
      <c r="I1" t="s">
        <v>44</v>
      </c>
      <c r="J1" t="s">
        <v>0</v>
      </c>
    </row>
    <row r="2" spans="1:11" x14ac:dyDescent="0.25">
      <c r="A2" s="2">
        <v>42370</v>
      </c>
      <c r="B2" s="1" t="s">
        <v>6</v>
      </c>
      <c r="C2" t="s">
        <v>7</v>
      </c>
      <c r="D2" t="s">
        <v>8</v>
      </c>
      <c r="E2">
        <v>3</v>
      </c>
      <c r="F2">
        <v>80</v>
      </c>
      <c r="G2">
        <f>IF(D2="Z",1,-1)</f>
        <v>1</v>
      </c>
      <c r="H2" s="9">
        <f>$H1-$E2*$F2*$G2</f>
        <v>499760</v>
      </c>
      <c r="I2">
        <f>IF(A2&lt;&gt;A3,H2,0)</f>
        <v>0</v>
      </c>
      <c r="J2" s="2">
        <v>42370</v>
      </c>
      <c r="K2" s="9"/>
    </row>
    <row r="3" spans="1:11" x14ac:dyDescent="0.25">
      <c r="A3" s="2">
        <v>42370</v>
      </c>
      <c r="B3" s="1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0">IF(D3="Z",1,-1)</f>
        <v>1</v>
      </c>
      <c r="H3" s="9">
        <f t="shared" ref="H3:H66" si="1">$H2-$E3*$F3*$G3</f>
        <v>498160</v>
      </c>
      <c r="I3">
        <f t="shared" ref="I3:I66" si="2">IF(A3&lt;&gt;A4,H3,0)</f>
        <v>0</v>
      </c>
      <c r="J3" s="2">
        <v>42370</v>
      </c>
      <c r="K3" s="9"/>
    </row>
    <row r="4" spans="1:11" x14ac:dyDescent="0.25">
      <c r="A4" s="2">
        <v>42370</v>
      </c>
      <c r="B4" s="1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1</v>
      </c>
      <c r="H4" s="9">
        <f t="shared" si="1"/>
        <v>497780</v>
      </c>
      <c r="I4">
        <f t="shared" si="2"/>
        <v>0</v>
      </c>
      <c r="J4" s="2">
        <v>42370</v>
      </c>
      <c r="K4" s="9"/>
    </row>
    <row r="5" spans="1:11" x14ac:dyDescent="0.25">
      <c r="A5" s="2">
        <v>42370</v>
      </c>
      <c r="B5" s="1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1</v>
      </c>
      <c r="H5" s="9">
        <f t="shared" si="1"/>
        <v>496790</v>
      </c>
      <c r="I5">
        <f t="shared" si="2"/>
        <v>0</v>
      </c>
      <c r="J5" s="2">
        <v>42370</v>
      </c>
      <c r="K5" s="9"/>
    </row>
    <row r="6" spans="1:11" x14ac:dyDescent="0.25">
      <c r="A6" s="2">
        <v>42370</v>
      </c>
      <c r="B6" s="1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1</v>
      </c>
      <c r="H6" s="9">
        <f t="shared" si="1"/>
        <v>495715</v>
      </c>
      <c r="I6">
        <f t="shared" si="2"/>
        <v>495715</v>
      </c>
      <c r="J6" s="2">
        <v>42370</v>
      </c>
      <c r="K6" s="9"/>
    </row>
    <row r="7" spans="1:11" x14ac:dyDescent="0.25">
      <c r="A7" s="2">
        <v>42385</v>
      </c>
      <c r="B7" s="1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-1</v>
      </c>
      <c r="H7" s="9">
        <f t="shared" si="1"/>
        <v>497571</v>
      </c>
      <c r="I7">
        <f t="shared" si="2"/>
        <v>0</v>
      </c>
      <c r="J7" s="2">
        <v>42385</v>
      </c>
      <c r="K7" s="9"/>
    </row>
    <row r="8" spans="1:11" x14ac:dyDescent="0.25">
      <c r="A8" s="2">
        <v>42385</v>
      </c>
      <c r="B8" s="1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1</v>
      </c>
      <c r="H8" s="9">
        <f t="shared" si="1"/>
        <v>497207</v>
      </c>
      <c r="I8">
        <f t="shared" si="2"/>
        <v>497207</v>
      </c>
      <c r="J8" s="2">
        <v>42385</v>
      </c>
      <c r="K8" s="9"/>
    </row>
    <row r="9" spans="1:11" x14ac:dyDescent="0.25">
      <c r="A9" s="2">
        <v>42393</v>
      </c>
      <c r="B9" s="1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1</v>
      </c>
      <c r="H9" s="9">
        <f t="shared" si="1"/>
        <v>495183</v>
      </c>
      <c r="I9">
        <f t="shared" si="2"/>
        <v>0</v>
      </c>
      <c r="J9" s="2">
        <v>42393</v>
      </c>
      <c r="K9" s="9"/>
    </row>
    <row r="10" spans="1:11" x14ac:dyDescent="0.25">
      <c r="A10" s="2">
        <v>42393</v>
      </c>
      <c r="B10" s="1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1</v>
      </c>
      <c r="H10" s="9">
        <f t="shared" si="1"/>
        <v>495155</v>
      </c>
      <c r="I10">
        <f t="shared" si="2"/>
        <v>0</v>
      </c>
      <c r="J10" s="2">
        <v>42393</v>
      </c>
      <c r="K10" s="9"/>
    </row>
    <row r="11" spans="1:11" x14ac:dyDescent="0.25">
      <c r="A11" s="2">
        <v>42393</v>
      </c>
      <c r="B11" s="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1</v>
      </c>
      <c r="H11" s="9">
        <f t="shared" si="1"/>
        <v>493601</v>
      </c>
      <c r="I11">
        <f t="shared" si="2"/>
        <v>493601</v>
      </c>
      <c r="J11" s="2">
        <v>42393</v>
      </c>
      <c r="K11" s="9"/>
    </row>
    <row r="12" spans="1:11" x14ac:dyDescent="0.25">
      <c r="A12" s="2">
        <v>42419</v>
      </c>
      <c r="B12" s="1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-1</v>
      </c>
      <c r="H12" s="9">
        <f t="shared" si="1"/>
        <v>494977</v>
      </c>
      <c r="I12">
        <f t="shared" si="2"/>
        <v>0</v>
      </c>
      <c r="J12" s="2">
        <v>42419</v>
      </c>
      <c r="K12" s="9"/>
    </row>
    <row r="13" spans="1:11" x14ac:dyDescent="0.25">
      <c r="A13" s="2">
        <v>42419</v>
      </c>
      <c r="B13" s="1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-1</v>
      </c>
      <c r="H13" s="9">
        <f t="shared" si="1"/>
        <v>495471</v>
      </c>
      <c r="I13">
        <f t="shared" si="2"/>
        <v>0</v>
      </c>
      <c r="J13" s="2">
        <v>42419</v>
      </c>
      <c r="K13" s="9"/>
    </row>
    <row r="14" spans="1:11" x14ac:dyDescent="0.25">
      <c r="A14" s="2">
        <v>42419</v>
      </c>
      <c r="B14" s="1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1</v>
      </c>
      <c r="H14" s="9">
        <f t="shared" si="1"/>
        <v>494940</v>
      </c>
      <c r="I14">
        <f t="shared" si="2"/>
        <v>0</v>
      </c>
      <c r="J14" s="2">
        <v>42419</v>
      </c>
      <c r="K14" s="9"/>
    </row>
    <row r="15" spans="1:11" x14ac:dyDescent="0.25">
      <c r="A15" s="2">
        <v>42419</v>
      </c>
      <c r="B15" s="1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1</v>
      </c>
      <c r="H15" s="9">
        <f t="shared" si="1"/>
        <v>494644</v>
      </c>
      <c r="I15">
        <f t="shared" si="2"/>
        <v>494644</v>
      </c>
      <c r="J15" s="2">
        <v>42419</v>
      </c>
      <c r="K15" s="9"/>
    </row>
    <row r="16" spans="1:11" x14ac:dyDescent="0.25">
      <c r="A16" s="2">
        <v>42440</v>
      </c>
      <c r="B16" s="1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-1</v>
      </c>
      <c r="H16" s="9">
        <f t="shared" si="1"/>
        <v>497694</v>
      </c>
      <c r="I16">
        <f t="shared" si="2"/>
        <v>0</v>
      </c>
      <c r="J16" s="2">
        <v>42440</v>
      </c>
      <c r="K16" s="9"/>
    </row>
    <row r="17" spans="1:11" x14ac:dyDescent="0.25">
      <c r="A17" s="2">
        <v>42440</v>
      </c>
      <c r="B17" s="1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1</v>
      </c>
      <c r="H17" s="9">
        <f t="shared" si="1"/>
        <v>497054</v>
      </c>
      <c r="I17">
        <f t="shared" si="2"/>
        <v>0</v>
      </c>
      <c r="J17" s="2">
        <v>42440</v>
      </c>
      <c r="K17" s="9"/>
    </row>
    <row r="18" spans="1:11" x14ac:dyDescent="0.25">
      <c r="A18" s="2">
        <v>42440</v>
      </c>
      <c r="B18" s="1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1</v>
      </c>
      <c r="H18" s="9">
        <f t="shared" si="1"/>
        <v>496998</v>
      </c>
      <c r="I18">
        <f t="shared" si="2"/>
        <v>0</v>
      </c>
      <c r="J18" s="2">
        <v>42440</v>
      </c>
      <c r="K18" s="9"/>
    </row>
    <row r="19" spans="1:11" x14ac:dyDescent="0.25">
      <c r="A19" s="2">
        <v>42440</v>
      </c>
      <c r="B19" s="1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1</v>
      </c>
      <c r="H19" s="9">
        <f t="shared" si="1"/>
        <v>496758</v>
      </c>
      <c r="I19">
        <f t="shared" si="2"/>
        <v>496758</v>
      </c>
      <c r="J19" s="2">
        <v>42440</v>
      </c>
      <c r="K19" s="9"/>
    </row>
    <row r="20" spans="1:11" x14ac:dyDescent="0.25">
      <c r="A20" s="2">
        <v>42464</v>
      </c>
      <c r="B20" s="1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-1</v>
      </c>
      <c r="H20" s="9">
        <f t="shared" si="1"/>
        <v>496842</v>
      </c>
      <c r="I20">
        <f t="shared" si="2"/>
        <v>0</v>
      </c>
      <c r="J20" s="2">
        <v>42464</v>
      </c>
      <c r="K20" s="9"/>
    </row>
    <row r="21" spans="1:11" x14ac:dyDescent="0.25">
      <c r="A21" s="2">
        <v>42464</v>
      </c>
      <c r="B21" s="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1</v>
      </c>
      <c r="H21" s="9">
        <f t="shared" si="1"/>
        <v>496367</v>
      </c>
      <c r="I21">
        <f t="shared" si="2"/>
        <v>0</v>
      </c>
      <c r="J21" s="2">
        <v>42464</v>
      </c>
      <c r="K21" s="9"/>
    </row>
    <row r="22" spans="1:11" x14ac:dyDescent="0.25">
      <c r="A22" s="2">
        <v>42464</v>
      </c>
      <c r="B22" s="1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1</v>
      </c>
      <c r="H22" s="9">
        <f t="shared" si="1"/>
        <v>495113</v>
      </c>
      <c r="I22">
        <f t="shared" si="2"/>
        <v>495113</v>
      </c>
      <c r="J22" s="2">
        <v>42464</v>
      </c>
      <c r="K22" s="9"/>
    </row>
    <row r="23" spans="1:11" x14ac:dyDescent="0.25">
      <c r="A23" s="2">
        <v>42482</v>
      </c>
      <c r="B23" s="1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-1</v>
      </c>
      <c r="H23" s="9">
        <f t="shared" si="1"/>
        <v>496373</v>
      </c>
      <c r="I23">
        <f t="shared" si="2"/>
        <v>0</v>
      </c>
      <c r="J23" s="2">
        <v>42482</v>
      </c>
      <c r="K23" s="9"/>
    </row>
    <row r="24" spans="1:11" x14ac:dyDescent="0.25">
      <c r="A24" s="2">
        <v>42482</v>
      </c>
      <c r="B24" s="1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1</v>
      </c>
      <c r="H24" s="9">
        <f t="shared" si="1"/>
        <v>496043</v>
      </c>
      <c r="I24">
        <f t="shared" si="2"/>
        <v>0</v>
      </c>
      <c r="J24" s="2">
        <v>42482</v>
      </c>
      <c r="K24" s="9"/>
    </row>
    <row r="25" spans="1:11" x14ac:dyDescent="0.25">
      <c r="A25" s="2">
        <v>42482</v>
      </c>
      <c r="B25" s="1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1</v>
      </c>
      <c r="H25" s="9">
        <f t="shared" si="1"/>
        <v>494608</v>
      </c>
      <c r="I25">
        <f t="shared" si="2"/>
        <v>494608</v>
      </c>
      <c r="J25" s="2">
        <v>42482</v>
      </c>
      <c r="K25" s="9"/>
    </row>
    <row r="26" spans="1:11" x14ac:dyDescent="0.25">
      <c r="A26" s="2">
        <v>42504</v>
      </c>
      <c r="B26" s="1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-1</v>
      </c>
      <c r="H26" s="9">
        <f t="shared" si="1"/>
        <v>498332</v>
      </c>
      <c r="I26">
        <f t="shared" si="2"/>
        <v>0</v>
      </c>
      <c r="J26" s="2">
        <v>42504</v>
      </c>
      <c r="K26" s="9"/>
    </row>
    <row r="27" spans="1:11" x14ac:dyDescent="0.25">
      <c r="A27" s="2">
        <v>42504</v>
      </c>
      <c r="B27" s="1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1</v>
      </c>
      <c r="H27" s="9">
        <f t="shared" si="1"/>
        <v>498102</v>
      </c>
      <c r="I27">
        <f t="shared" si="2"/>
        <v>498102</v>
      </c>
      <c r="J27" s="2">
        <v>42504</v>
      </c>
      <c r="K27" s="9"/>
    </row>
    <row r="28" spans="1:11" x14ac:dyDescent="0.25">
      <c r="A28" s="2">
        <v>42529</v>
      </c>
      <c r="B28" s="1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-1</v>
      </c>
      <c r="H28" s="9">
        <f t="shared" si="1"/>
        <v>498254</v>
      </c>
      <c r="I28">
        <f t="shared" si="2"/>
        <v>0</v>
      </c>
      <c r="J28" s="2">
        <v>42529</v>
      </c>
      <c r="K28" s="9"/>
    </row>
    <row r="29" spans="1:11" x14ac:dyDescent="0.25">
      <c r="A29" s="2">
        <v>42529</v>
      </c>
      <c r="B29" s="1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1</v>
      </c>
      <c r="H29" s="9">
        <f t="shared" si="1"/>
        <v>495734</v>
      </c>
      <c r="I29">
        <f t="shared" si="2"/>
        <v>0</v>
      </c>
      <c r="J29" s="2">
        <v>42529</v>
      </c>
      <c r="K29" s="9"/>
    </row>
    <row r="30" spans="1:11" x14ac:dyDescent="0.25">
      <c r="A30" s="2">
        <v>42529</v>
      </c>
      <c r="B30" s="1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1</v>
      </c>
      <c r="H30" s="9">
        <f t="shared" si="1"/>
        <v>495510</v>
      </c>
      <c r="I30">
        <f t="shared" si="2"/>
        <v>0</v>
      </c>
      <c r="J30" s="2">
        <v>42529</v>
      </c>
      <c r="K30" s="9"/>
    </row>
    <row r="31" spans="1:11" x14ac:dyDescent="0.25">
      <c r="A31" s="2">
        <v>42529</v>
      </c>
      <c r="B31" s="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1</v>
      </c>
      <c r="H31" s="9">
        <f t="shared" si="1"/>
        <v>495149</v>
      </c>
      <c r="I31">
        <f t="shared" si="2"/>
        <v>495149</v>
      </c>
      <c r="J31" s="2">
        <v>42529</v>
      </c>
      <c r="K31" s="9"/>
    </row>
    <row r="32" spans="1:11" x14ac:dyDescent="0.25">
      <c r="A32" s="2">
        <v>42542</v>
      </c>
      <c r="B32" s="1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-1</v>
      </c>
      <c r="H32" s="9">
        <f t="shared" si="1"/>
        <v>497165</v>
      </c>
      <c r="I32">
        <f t="shared" si="2"/>
        <v>0</v>
      </c>
      <c r="J32" s="2">
        <v>42542</v>
      </c>
      <c r="K32" s="9"/>
    </row>
    <row r="33" spans="1:11" x14ac:dyDescent="0.25">
      <c r="A33" s="2">
        <v>42542</v>
      </c>
      <c r="B33" s="1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-1</v>
      </c>
      <c r="H33" s="9">
        <f t="shared" si="1"/>
        <v>500945</v>
      </c>
      <c r="I33">
        <f t="shared" si="2"/>
        <v>0</v>
      </c>
      <c r="J33" s="2">
        <v>42542</v>
      </c>
      <c r="K33" s="9"/>
    </row>
    <row r="34" spans="1:11" x14ac:dyDescent="0.25">
      <c r="A34" s="2">
        <v>42542</v>
      </c>
      <c r="B34" s="1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1</v>
      </c>
      <c r="H34" s="9">
        <f t="shared" si="1"/>
        <v>499097</v>
      </c>
      <c r="I34">
        <f t="shared" si="2"/>
        <v>0</v>
      </c>
      <c r="J34" s="2">
        <v>42542</v>
      </c>
      <c r="K34" s="9"/>
    </row>
    <row r="35" spans="1:11" x14ac:dyDescent="0.25">
      <c r="A35" s="2">
        <v>42542</v>
      </c>
      <c r="B35" s="1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1</v>
      </c>
      <c r="H35" s="9">
        <f t="shared" si="1"/>
        <v>498239</v>
      </c>
      <c r="I35">
        <f t="shared" si="2"/>
        <v>0</v>
      </c>
      <c r="J35" s="2">
        <v>42542</v>
      </c>
      <c r="K35" s="9"/>
    </row>
    <row r="36" spans="1:11" x14ac:dyDescent="0.25">
      <c r="A36" s="2">
        <v>42542</v>
      </c>
      <c r="B36" s="1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1</v>
      </c>
      <c r="H36" s="9">
        <f t="shared" si="1"/>
        <v>498158</v>
      </c>
      <c r="I36">
        <f t="shared" si="2"/>
        <v>498158</v>
      </c>
      <c r="J36" s="2">
        <v>42542</v>
      </c>
      <c r="K36" s="9"/>
    </row>
    <row r="37" spans="1:11" x14ac:dyDescent="0.25">
      <c r="A37" s="2">
        <v>42559</v>
      </c>
      <c r="B37" s="1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-1</v>
      </c>
      <c r="H37" s="9">
        <f t="shared" si="1"/>
        <v>498274</v>
      </c>
      <c r="I37">
        <f t="shared" si="2"/>
        <v>0</v>
      </c>
      <c r="J37" s="2">
        <v>42559</v>
      </c>
      <c r="K37" s="9"/>
    </row>
    <row r="38" spans="1:11" x14ac:dyDescent="0.25">
      <c r="A38" s="2">
        <v>42559</v>
      </c>
      <c r="B38" s="1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-1</v>
      </c>
      <c r="H38" s="9">
        <f t="shared" si="1"/>
        <v>498718</v>
      </c>
      <c r="I38">
        <f t="shared" si="2"/>
        <v>0</v>
      </c>
      <c r="J38" s="2">
        <v>42559</v>
      </c>
      <c r="K38" s="9"/>
    </row>
    <row r="39" spans="1:11" x14ac:dyDescent="0.25">
      <c r="A39" s="2">
        <v>42559</v>
      </c>
      <c r="B39" s="1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1</v>
      </c>
      <c r="H39" s="9">
        <f t="shared" si="1"/>
        <v>497248</v>
      </c>
      <c r="I39">
        <f t="shared" si="2"/>
        <v>0</v>
      </c>
      <c r="J39" s="2">
        <v>42559</v>
      </c>
      <c r="K39" s="9"/>
    </row>
    <row r="40" spans="1:11" x14ac:dyDescent="0.25">
      <c r="A40" s="2">
        <v>42559</v>
      </c>
      <c r="B40" s="1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1</v>
      </c>
      <c r="H40" s="9">
        <f t="shared" si="1"/>
        <v>495136</v>
      </c>
      <c r="I40">
        <f t="shared" si="2"/>
        <v>495136</v>
      </c>
      <c r="J40" s="2">
        <v>42559</v>
      </c>
      <c r="K40" s="9"/>
    </row>
    <row r="41" spans="1:11" x14ac:dyDescent="0.25">
      <c r="A41" s="2">
        <v>42574</v>
      </c>
      <c r="B41" s="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-1</v>
      </c>
      <c r="H41" s="9">
        <f t="shared" si="1"/>
        <v>498080</v>
      </c>
      <c r="I41">
        <f t="shared" si="2"/>
        <v>0</v>
      </c>
      <c r="J41" s="2">
        <v>42574</v>
      </c>
      <c r="K41" s="9"/>
    </row>
    <row r="42" spans="1:11" x14ac:dyDescent="0.25">
      <c r="A42" s="2">
        <v>42574</v>
      </c>
      <c r="B42" s="1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1</v>
      </c>
      <c r="H42" s="9">
        <f t="shared" si="1"/>
        <v>496016</v>
      </c>
      <c r="I42">
        <f t="shared" si="2"/>
        <v>496016</v>
      </c>
      <c r="J42" s="2">
        <v>42574</v>
      </c>
      <c r="K42" s="9"/>
    </row>
    <row r="43" spans="1:11" x14ac:dyDescent="0.25">
      <c r="A43" s="2">
        <v>42593</v>
      </c>
      <c r="B43" s="1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-1</v>
      </c>
      <c r="H43" s="9">
        <f t="shared" si="1"/>
        <v>507476</v>
      </c>
      <c r="I43">
        <f t="shared" si="2"/>
        <v>0</v>
      </c>
      <c r="J43" s="2">
        <v>42593</v>
      </c>
      <c r="K43" s="9"/>
    </row>
    <row r="44" spans="1:11" x14ac:dyDescent="0.25">
      <c r="A44" s="2">
        <v>42593</v>
      </c>
      <c r="B44" s="1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1</v>
      </c>
      <c r="H44" s="9">
        <f t="shared" si="1"/>
        <v>507260</v>
      </c>
      <c r="I44">
        <f t="shared" si="2"/>
        <v>0</v>
      </c>
      <c r="J44" s="2">
        <v>42593</v>
      </c>
      <c r="K44" s="9"/>
    </row>
    <row r="45" spans="1:11" x14ac:dyDescent="0.25">
      <c r="A45" s="2">
        <v>42593</v>
      </c>
      <c r="B45" s="1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1</v>
      </c>
      <c r="H45" s="9">
        <f t="shared" si="1"/>
        <v>504920</v>
      </c>
      <c r="I45">
        <f t="shared" si="2"/>
        <v>504920</v>
      </c>
      <c r="J45" s="2">
        <v>42593</v>
      </c>
      <c r="K45" s="9"/>
    </row>
    <row r="46" spans="1:11" x14ac:dyDescent="0.25">
      <c r="A46" s="2">
        <v>42619</v>
      </c>
      <c r="B46" s="1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1</v>
      </c>
      <c r="H46" s="9">
        <f t="shared" si="1"/>
        <v>504591</v>
      </c>
      <c r="I46">
        <f t="shared" si="2"/>
        <v>0</v>
      </c>
      <c r="J46" s="2">
        <v>42619</v>
      </c>
      <c r="K46" s="9"/>
    </row>
    <row r="47" spans="1:11" x14ac:dyDescent="0.25">
      <c r="A47" s="2">
        <v>42619</v>
      </c>
      <c r="B47" s="1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-1</v>
      </c>
      <c r="H47" s="9">
        <f t="shared" si="1"/>
        <v>504843</v>
      </c>
      <c r="I47">
        <f t="shared" si="2"/>
        <v>0</v>
      </c>
      <c r="J47" s="2">
        <v>42619</v>
      </c>
      <c r="K47" s="9"/>
    </row>
    <row r="48" spans="1:11" x14ac:dyDescent="0.25">
      <c r="A48" s="2">
        <v>42619</v>
      </c>
      <c r="B48" s="1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1</v>
      </c>
      <c r="H48" s="9">
        <f t="shared" si="1"/>
        <v>504691</v>
      </c>
      <c r="I48">
        <f t="shared" si="2"/>
        <v>0</v>
      </c>
      <c r="J48" s="2">
        <v>42619</v>
      </c>
      <c r="K48" s="9"/>
    </row>
    <row r="49" spans="1:11" x14ac:dyDescent="0.25">
      <c r="A49" s="2">
        <v>42619</v>
      </c>
      <c r="B49" s="1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1</v>
      </c>
      <c r="H49" s="9">
        <f t="shared" si="1"/>
        <v>504625</v>
      </c>
      <c r="I49">
        <f t="shared" si="2"/>
        <v>0</v>
      </c>
      <c r="J49" s="2">
        <v>42619</v>
      </c>
      <c r="K49" s="9"/>
    </row>
    <row r="50" spans="1:11" x14ac:dyDescent="0.25">
      <c r="A50" s="2">
        <v>42619</v>
      </c>
      <c r="B50" s="1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1</v>
      </c>
      <c r="H50" s="9">
        <f t="shared" si="1"/>
        <v>502206</v>
      </c>
      <c r="I50">
        <f t="shared" si="2"/>
        <v>502206</v>
      </c>
      <c r="J50" s="2">
        <v>42619</v>
      </c>
      <c r="K50" s="9"/>
    </row>
    <row r="51" spans="1:11" x14ac:dyDescent="0.25">
      <c r="A51" s="2">
        <v>42640</v>
      </c>
      <c r="B51" s="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1</v>
      </c>
      <c r="H51" s="9">
        <f t="shared" si="1"/>
        <v>500446</v>
      </c>
      <c r="I51">
        <f t="shared" si="2"/>
        <v>0</v>
      </c>
      <c r="J51" s="2">
        <v>42640</v>
      </c>
      <c r="K51" s="9"/>
    </row>
    <row r="52" spans="1:11" x14ac:dyDescent="0.25">
      <c r="A52" s="2">
        <v>42640</v>
      </c>
      <c r="B52" s="1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-1</v>
      </c>
      <c r="H52" s="9">
        <f t="shared" si="1"/>
        <v>500986</v>
      </c>
      <c r="I52">
        <f t="shared" si="2"/>
        <v>0</v>
      </c>
      <c r="J52" s="2">
        <v>42640</v>
      </c>
      <c r="K52" s="9"/>
    </row>
    <row r="53" spans="1:11" x14ac:dyDescent="0.25">
      <c r="A53" s="2">
        <v>42640</v>
      </c>
      <c r="B53" s="1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1</v>
      </c>
      <c r="H53" s="9">
        <f t="shared" si="1"/>
        <v>500186</v>
      </c>
      <c r="I53">
        <f t="shared" si="2"/>
        <v>0</v>
      </c>
      <c r="J53" s="2">
        <v>42640</v>
      </c>
      <c r="K53" s="9"/>
    </row>
    <row r="54" spans="1:11" x14ac:dyDescent="0.25">
      <c r="A54" s="2">
        <v>42640</v>
      </c>
      <c r="B54" s="1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1</v>
      </c>
      <c r="H54" s="9">
        <f t="shared" si="1"/>
        <v>499997</v>
      </c>
      <c r="I54">
        <f t="shared" si="2"/>
        <v>0</v>
      </c>
      <c r="J54" s="2">
        <v>42640</v>
      </c>
      <c r="K54" s="9"/>
    </row>
    <row r="55" spans="1:11" x14ac:dyDescent="0.25">
      <c r="A55" s="2">
        <v>42640</v>
      </c>
      <c r="B55" s="1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1</v>
      </c>
      <c r="H55" s="9">
        <f t="shared" si="1"/>
        <v>499589</v>
      </c>
      <c r="I55">
        <f t="shared" si="2"/>
        <v>499589</v>
      </c>
      <c r="J55" s="2">
        <v>42640</v>
      </c>
      <c r="K55" s="9"/>
    </row>
    <row r="56" spans="1:11" x14ac:dyDescent="0.25">
      <c r="A56" s="2">
        <v>42664</v>
      </c>
      <c r="B56" s="1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-1</v>
      </c>
      <c r="H56" s="9">
        <f t="shared" si="1"/>
        <v>499613</v>
      </c>
      <c r="I56">
        <f t="shared" si="2"/>
        <v>0</v>
      </c>
      <c r="J56" s="2">
        <v>42664</v>
      </c>
      <c r="K56" s="9"/>
    </row>
    <row r="57" spans="1:11" x14ac:dyDescent="0.25">
      <c r="A57" s="2">
        <v>42664</v>
      </c>
      <c r="B57" s="1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1</v>
      </c>
      <c r="H57" s="9">
        <f t="shared" si="1"/>
        <v>499347</v>
      </c>
      <c r="I57">
        <f t="shared" si="2"/>
        <v>0</v>
      </c>
      <c r="J57" s="2">
        <v>42664</v>
      </c>
      <c r="K57" s="9"/>
    </row>
    <row r="58" spans="1:11" x14ac:dyDescent="0.25">
      <c r="A58" s="2">
        <v>42664</v>
      </c>
      <c r="B58" s="1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1</v>
      </c>
      <c r="H58" s="9">
        <f t="shared" si="1"/>
        <v>498818</v>
      </c>
      <c r="I58">
        <f t="shared" si="2"/>
        <v>498818</v>
      </c>
      <c r="J58" s="2">
        <v>42664</v>
      </c>
      <c r="K58" s="9"/>
    </row>
    <row r="59" spans="1:11" x14ac:dyDescent="0.25">
      <c r="A59" s="2">
        <v>42682</v>
      </c>
      <c r="B59" s="1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</v>
      </c>
      <c r="H59" s="9">
        <f t="shared" si="1"/>
        <v>498730</v>
      </c>
      <c r="I59">
        <f t="shared" si="2"/>
        <v>0</v>
      </c>
      <c r="J59" s="2">
        <v>42682</v>
      </c>
      <c r="K59" s="9"/>
    </row>
    <row r="60" spans="1:11" x14ac:dyDescent="0.25">
      <c r="A60" s="2">
        <v>42682</v>
      </c>
      <c r="B60" s="1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1</v>
      </c>
      <c r="H60" s="9">
        <f t="shared" si="1"/>
        <v>497608</v>
      </c>
      <c r="I60">
        <f t="shared" si="2"/>
        <v>0</v>
      </c>
      <c r="J60" s="2">
        <v>42682</v>
      </c>
      <c r="K60" s="9"/>
    </row>
    <row r="61" spans="1:11" x14ac:dyDescent="0.25">
      <c r="A61" s="2">
        <v>42682</v>
      </c>
      <c r="B61" s="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1</v>
      </c>
      <c r="H61" s="9">
        <f t="shared" si="1"/>
        <v>496378</v>
      </c>
      <c r="I61">
        <f t="shared" si="2"/>
        <v>496378</v>
      </c>
      <c r="J61" s="2">
        <v>42682</v>
      </c>
      <c r="K61" s="9"/>
    </row>
    <row r="62" spans="1:11" x14ac:dyDescent="0.25">
      <c r="A62" s="2">
        <v>42704</v>
      </c>
      <c r="B62" s="1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-1</v>
      </c>
      <c r="H62" s="9">
        <f t="shared" si="1"/>
        <v>505884</v>
      </c>
      <c r="I62">
        <f t="shared" si="2"/>
        <v>0</v>
      </c>
      <c r="J62" s="2">
        <v>42704</v>
      </c>
      <c r="K62" s="9"/>
    </row>
    <row r="63" spans="1:11" x14ac:dyDescent="0.25">
      <c r="A63" s="2">
        <v>42704</v>
      </c>
      <c r="B63" s="1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-1</v>
      </c>
      <c r="H63" s="9">
        <f t="shared" si="1"/>
        <v>506016</v>
      </c>
      <c r="I63">
        <f t="shared" si="2"/>
        <v>0</v>
      </c>
      <c r="J63" s="2">
        <v>42704</v>
      </c>
      <c r="K63" s="9"/>
    </row>
    <row r="64" spans="1:11" x14ac:dyDescent="0.25">
      <c r="A64" s="2">
        <v>42704</v>
      </c>
      <c r="B64" s="1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1</v>
      </c>
      <c r="H64" s="9">
        <f t="shared" si="1"/>
        <v>505676</v>
      </c>
      <c r="I64">
        <f t="shared" si="2"/>
        <v>0</v>
      </c>
      <c r="J64" s="2">
        <v>42704</v>
      </c>
      <c r="K64" s="9"/>
    </row>
    <row r="65" spans="1:11" x14ac:dyDescent="0.25">
      <c r="A65" s="2">
        <v>42704</v>
      </c>
      <c r="B65" s="1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1</v>
      </c>
      <c r="H65" s="9">
        <f t="shared" si="1"/>
        <v>505584</v>
      </c>
      <c r="I65">
        <f t="shared" si="2"/>
        <v>505584</v>
      </c>
      <c r="J65" s="2">
        <v>42704</v>
      </c>
      <c r="K65" s="9"/>
    </row>
    <row r="66" spans="1:11" x14ac:dyDescent="0.25">
      <c r="A66" s="2">
        <v>42729</v>
      </c>
      <c r="B66" s="1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-1</v>
      </c>
      <c r="H66" s="9">
        <f t="shared" si="1"/>
        <v>508033</v>
      </c>
      <c r="I66">
        <f t="shared" si="2"/>
        <v>0</v>
      </c>
      <c r="J66" s="2">
        <v>42729</v>
      </c>
      <c r="K66" s="9"/>
    </row>
    <row r="67" spans="1:11" x14ac:dyDescent="0.25">
      <c r="A67" s="2">
        <v>42729</v>
      </c>
      <c r="B67" s="1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3">IF(D67="Z",1,-1)</f>
        <v>1</v>
      </c>
      <c r="H67" s="9">
        <f t="shared" ref="H67:H130" si="4">$H66-$E67*$F67*$G67</f>
        <v>506053</v>
      </c>
      <c r="I67">
        <f t="shared" ref="I67:I130" si="5">IF(A67&lt;&gt;A68,H67,0)</f>
        <v>0</v>
      </c>
      <c r="J67" s="2">
        <v>42729</v>
      </c>
      <c r="K67" s="9"/>
    </row>
    <row r="68" spans="1:11" x14ac:dyDescent="0.25">
      <c r="A68" s="2">
        <v>42729</v>
      </c>
      <c r="B68" s="1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3"/>
        <v>1</v>
      </c>
      <c r="H68" s="9">
        <f t="shared" si="4"/>
        <v>505455</v>
      </c>
      <c r="I68">
        <f t="shared" si="5"/>
        <v>505455</v>
      </c>
      <c r="J68" s="2">
        <v>42729</v>
      </c>
      <c r="K68" s="9"/>
    </row>
    <row r="69" spans="1:11" x14ac:dyDescent="0.25">
      <c r="A69" s="2">
        <v>42742</v>
      </c>
      <c r="B69" s="1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3"/>
        <v>1</v>
      </c>
      <c r="H69" s="9">
        <f t="shared" si="4"/>
        <v>504575</v>
      </c>
      <c r="I69">
        <f t="shared" si="5"/>
        <v>0</v>
      </c>
      <c r="J69" s="2">
        <v>42742</v>
      </c>
      <c r="K69" s="9"/>
    </row>
    <row r="70" spans="1:11" x14ac:dyDescent="0.25">
      <c r="A70" s="2">
        <v>42742</v>
      </c>
      <c r="B70" s="1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3"/>
        <v>1</v>
      </c>
      <c r="H70" s="9">
        <f t="shared" si="4"/>
        <v>504197</v>
      </c>
      <c r="I70">
        <f t="shared" si="5"/>
        <v>0</v>
      </c>
      <c r="J70" s="2">
        <v>42742</v>
      </c>
      <c r="K70" s="9"/>
    </row>
    <row r="71" spans="1:11" x14ac:dyDescent="0.25">
      <c r="A71" s="2">
        <v>42742</v>
      </c>
      <c r="B71" s="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3"/>
        <v>1</v>
      </c>
      <c r="H71" s="9">
        <f t="shared" si="4"/>
        <v>503105</v>
      </c>
      <c r="I71">
        <f t="shared" si="5"/>
        <v>0</v>
      </c>
      <c r="J71" s="2">
        <v>42742</v>
      </c>
      <c r="K71" s="9"/>
    </row>
    <row r="72" spans="1:11" x14ac:dyDescent="0.25">
      <c r="A72" s="2">
        <v>42742</v>
      </c>
      <c r="B72" s="1" t="s">
        <v>22</v>
      </c>
      <c r="C72" t="s">
        <v>7</v>
      </c>
      <c r="D72" t="s">
        <v>8</v>
      </c>
      <c r="E72">
        <v>9</v>
      </c>
      <c r="F72">
        <v>70</v>
      </c>
      <c r="G72">
        <f t="shared" si="3"/>
        <v>1</v>
      </c>
      <c r="H72" s="9">
        <f t="shared" si="4"/>
        <v>502475</v>
      </c>
      <c r="I72">
        <f t="shared" si="5"/>
        <v>0</v>
      </c>
      <c r="J72" s="2">
        <v>42742</v>
      </c>
      <c r="K72" s="9"/>
    </row>
    <row r="73" spans="1:11" x14ac:dyDescent="0.25">
      <c r="A73" s="2">
        <v>42742</v>
      </c>
      <c r="B73" s="1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3"/>
        <v>1</v>
      </c>
      <c r="H73" s="9">
        <f t="shared" si="4"/>
        <v>500759</v>
      </c>
      <c r="I73">
        <f t="shared" si="5"/>
        <v>500759</v>
      </c>
      <c r="J73" s="2">
        <v>42742</v>
      </c>
      <c r="K73" s="9"/>
    </row>
    <row r="74" spans="1:11" x14ac:dyDescent="0.25">
      <c r="A74" s="2">
        <v>42759</v>
      </c>
      <c r="B74" s="1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3"/>
        <v>-1</v>
      </c>
      <c r="H74" s="9">
        <f t="shared" si="4"/>
        <v>507367</v>
      </c>
      <c r="I74">
        <f t="shared" si="5"/>
        <v>0</v>
      </c>
      <c r="J74" s="2">
        <v>42759</v>
      </c>
      <c r="K74" s="9"/>
    </row>
    <row r="75" spans="1:11" x14ac:dyDescent="0.25">
      <c r="A75" s="2">
        <v>42759</v>
      </c>
      <c r="B75" s="1" t="s">
        <v>6</v>
      </c>
      <c r="C75" t="s">
        <v>7</v>
      </c>
      <c r="D75" t="s">
        <v>8</v>
      </c>
      <c r="E75">
        <v>34</v>
      </c>
      <c r="F75">
        <v>66</v>
      </c>
      <c r="G75">
        <f t="shared" si="3"/>
        <v>1</v>
      </c>
      <c r="H75" s="9">
        <f t="shared" si="4"/>
        <v>505123</v>
      </c>
      <c r="I75">
        <f t="shared" si="5"/>
        <v>0</v>
      </c>
      <c r="J75" s="2">
        <v>42759</v>
      </c>
      <c r="K75" s="9"/>
    </row>
    <row r="76" spans="1:11" x14ac:dyDescent="0.25">
      <c r="A76" s="2">
        <v>42759</v>
      </c>
      <c r="B76" s="1" t="s">
        <v>6</v>
      </c>
      <c r="C76" t="s">
        <v>12</v>
      </c>
      <c r="D76" t="s">
        <v>8</v>
      </c>
      <c r="E76">
        <v>5</v>
      </c>
      <c r="F76">
        <v>21</v>
      </c>
      <c r="G76">
        <f t="shared" si="3"/>
        <v>1</v>
      </c>
      <c r="H76" s="9">
        <f t="shared" si="4"/>
        <v>505018</v>
      </c>
      <c r="I76">
        <f t="shared" si="5"/>
        <v>505018</v>
      </c>
      <c r="J76" s="2">
        <v>42759</v>
      </c>
      <c r="K76" s="9"/>
    </row>
    <row r="77" spans="1:11" x14ac:dyDescent="0.25">
      <c r="A77" s="2">
        <v>42774</v>
      </c>
      <c r="B77" s="1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3"/>
        <v>-1</v>
      </c>
      <c r="H77" s="9">
        <f t="shared" si="4"/>
        <v>511826</v>
      </c>
      <c r="I77">
        <f t="shared" si="5"/>
        <v>0</v>
      </c>
      <c r="J77" s="2">
        <v>42774</v>
      </c>
      <c r="K77" s="9"/>
    </row>
    <row r="78" spans="1:11" x14ac:dyDescent="0.25">
      <c r="A78" s="2">
        <v>42774</v>
      </c>
      <c r="B78" s="1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3"/>
        <v>1</v>
      </c>
      <c r="H78" s="9">
        <f t="shared" si="4"/>
        <v>511462</v>
      </c>
      <c r="I78">
        <f t="shared" si="5"/>
        <v>511462</v>
      </c>
      <c r="J78" s="2">
        <v>42774</v>
      </c>
      <c r="K78" s="9"/>
    </row>
    <row r="79" spans="1:11" x14ac:dyDescent="0.25">
      <c r="A79" s="2">
        <v>42793</v>
      </c>
      <c r="B79" s="1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3"/>
        <v>-1</v>
      </c>
      <c r="H79" s="9">
        <f t="shared" si="4"/>
        <v>511522</v>
      </c>
      <c r="I79">
        <f t="shared" si="5"/>
        <v>0</v>
      </c>
      <c r="J79" s="2">
        <v>42793</v>
      </c>
      <c r="K79" s="9"/>
    </row>
    <row r="80" spans="1:11" x14ac:dyDescent="0.25">
      <c r="A80" s="2">
        <v>42793</v>
      </c>
      <c r="B80" s="1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3"/>
        <v>-1</v>
      </c>
      <c r="H80" s="9">
        <f t="shared" si="4"/>
        <v>513070</v>
      </c>
      <c r="I80">
        <f t="shared" si="5"/>
        <v>0</v>
      </c>
      <c r="J80" s="2">
        <v>42793</v>
      </c>
      <c r="K80" s="9"/>
    </row>
    <row r="81" spans="1:11" x14ac:dyDescent="0.25">
      <c r="A81" s="2">
        <v>42793</v>
      </c>
      <c r="B81" s="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3"/>
        <v>1</v>
      </c>
      <c r="H81" s="9">
        <f t="shared" si="4"/>
        <v>512830</v>
      </c>
      <c r="I81">
        <f t="shared" si="5"/>
        <v>0</v>
      </c>
      <c r="J81" s="2">
        <v>42793</v>
      </c>
      <c r="K81" s="9"/>
    </row>
    <row r="82" spans="1:11" x14ac:dyDescent="0.25">
      <c r="A82" s="2">
        <v>42793</v>
      </c>
      <c r="B82" s="1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3"/>
        <v>1</v>
      </c>
      <c r="H82" s="9">
        <f t="shared" si="4"/>
        <v>512550</v>
      </c>
      <c r="I82">
        <f t="shared" si="5"/>
        <v>512550</v>
      </c>
      <c r="J82" s="2">
        <v>42793</v>
      </c>
      <c r="K82" s="9"/>
    </row>
    <row r="83" spans="1:11" x14ac:dyDescent="0.25">
      <c r="A83" s="2">
        <v>42819</v>
      </c>
      <c r="B83" s="1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3"/>
        <v>-1</v>
      </c>
      <c r="H83" s="9">
        <f t="shared" si="4"/>
        <v>513804</v>
      </c>
      <c r="I83">
        <f t="shared" si="5"/>
        <v>0</v>
      </c>
      <c r="J83" s="2">
        <v>42819</v>
      </c>
      <c r="K83" s="9"/>
    </row>
    <row r="84" spans="1:11" x14ac:dyDescent="0.25">
      <c r="A84" s="2">
        <v>42819</v>
      </c>
      <c r="B84" s="1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3"/>
        <v>1</v>
      </c>
      <c r="H84" s="9">
        <f t="shared" si="4"/>
        <v>512509</v>
      </c>
      <c r="I84">
        <f t="shared" si="5"/>
        <v>0</v>
      </c>
      <c r="J84" s="2">
        <v>42819</v>
      </c>
      <c r="K84" s="9"/>
    </row>
    <row r="85" spans="1:11" x14ac:dyDescent="0.25">
      <c r="A85" s="2">
        <v>42819</v>
      </c>
      <c r="B85" s="1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3"/>
        <v>1</v>
      </c>
      <c r="H85" s="9">
        <f t="shared" si="4"/>
        <v>511749</v>
      </c>
      <c r="I85">
        <f t="shared" si="5"/>
        <v>511749</v>
      </c>
      <c r="J85" s="2">
        <v>42819</v>
      </c>
      <c r="K85" s="9"/>
    </row>
    <row r="86" spans="1:11" x14ac:dyDescent="0.25">
      <c r="A86" s="2">
        <v>42840</v>
      </c>
      <c r="B86" s="1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3"/>
        <v>-1</v>
      </c>
      <c r="H86" s="9">
        <f t="shared" si="4"/>
        <v>512505</v>
      </c>
      <c r="I86">
        <f t="shared" si="5"/>
        <v>0</v>
      </c>
      <c r="J86" s="2">
        <v>42840</v>
      </c>
      <c r="K86" s="9"/>
    </row>
    <row r="87" spans="1:11" x14ac:dyDescent="0.25">
      <c r="A87" s="2">
        <v>42840</v>
      </c>
      <c r="B87" s="1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3"/>
        <v>-1</v>
      </c>
      <c r="H87" s="9">
        <f t="shared" si="4"/>
        <v>512699</v>
      </c>
      <c r="I87">
        <f t="shared" si="5"/>
        <v>0</v>
      </c>
      <c r="J87" s="2">
        <v>42840</v>
      </c>
      <c r="K87" s="9"/>
    </row>
    <row r="88" spans="1:11" x14ac:dyDescent="0.25">
      <c r="A88" s="2">
        <v>42840</v>
      </c>
      <c r="B88" s="1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3"/>
        <v>1</v>
      </c>
      <c r="H88" s="9">
        <f t="shared" si="4"/>
        <v>512459</v>
      </c>
      <c r="I88">
        <f t="shared" si="5"/>
        <v>0</v>
      </c>
      <c r="J88" s="2">
        <v>42840</v>
      </c>
      <c r="K88" s="9"/>
    </row>
    <row r="89" spans="1:11" x14ac:dyDescent="0.25">
      <c r="A89" s="2">
        <v>42840</v>
      </c>
      <c r="B89" s="1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3"/>
        <v>1</v>
      </c>
      <c r="H89" s="9">
        <f t="shared" si="4"/>
        <v>512339</v>
      </c>
      <c r="I89">
        <f t="shared" si="5"/>
        <v>0</v>
      </c>
      <c r="J89" s="2">
        <v>42840</v>
      </c>
      <c r="K89" s="9"/>
    </row>
    <row r="90" spans="1:11" x14ac:dyDescent="0.25">
      <c r="A90" s="2">
        <v>42840</v>
      </c>
      <c r="B90" s="1" t="s">
        <v>17</v>
      </c>
      <c r="C90" t="s">
        <v>9</v>
      </c>
      <c r="D90" t="s">
        <v>8</v>
      </c>
      <c r="E90">
        <v>1</v>
      </c>
      <c r="F90">
        <v>40</v>
      </c>
      <c r="G90">
        <f t="shared" si="3"/>
        <v>1</v>
      </c>
      <c r="H90" s="9">
        <f t="shared" si="4"/>
        <v>512299</v>
      </c>
      <c r="I90">
        <f t="shared" si="5"/>
        <v>512299</v>
      </c>
      <c r="J90" s="2">
        <v>42840</v>
      </c>
      <c r="K90" s="9"/>
    </row>
    <row r="91" spans="1:11" x14ac:dyDescent="0.25">
      <c r="A91" s="2">
        <v>42864</v>
      </c>
      <c r="B91" s="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3"/>
        <v>-1</v>
      </c>
      <c r="H91" s="9">
        <f t="shared" si="4"/>
        <v>513331</v>
      </c>
      <c r="I91">
        <f t="shared" si="5"/>
        <v>0</v>
      </c>
      <c r="J91" s="2">
        <v>42864</v>
      </c>
      <c r="K91" s="9"/>
    </row>
    <row r="92" spans="1:11" x14ac:dyDescent="0.25">
      <c r="A92" s="2">
        <v>42864</v>
      </c>
      <c r="B92" s="1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3"/>
        <v>-1</v>
      </c>
      <c r="H92" s="9">
        <f t="shared" si="4"/>
        <v>516741</v>
      </c>
      <c r="I92">
        <f t="shared" si="5"/>
        <v>0</v>
      </c>
      <c r="J92" s="2">
        <v>42864</v>
      </c>
      <c r="K92" s="9"/>
    </row>
    <row r="93" spans="1:11" x14ac:dyDescent="0.25">
      <c r="A93" s="2">
        <v>42864</v>
      </c>
      <c r="B93" s="1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3"/>
        <v>1</v>
      </c>
      <c r="H93" s="9">
        <f t="shared" si="4"/>
        <v>515487</v>
      </c>
      <c r="I93">
        <f t="shared" si="5"/>
        <v>0</v>
      </c>
      <c r="J93" s="2">
        <v>42864</v>
      </c>
      <c r="K93" s="9"/>
    </row>
    <row r="94" spans="1:11" x14ac:dyDescent="0.25">
      <c r="A94" s="2">
        <v>42864</v>
      </c>
      <c r="B94" s="1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3"/>
        <v>1</v>
      </c>
      <c r="H94" s="9">
        <f t="shared" si="4"/>
        <v>515188</v>
      </c>
      <c r="I94">
        <f t="shared" si="5"/>
        <v>0</v>
      </c>
      <c r="J94" s="2">
        <v>42864</v>
      </c>
      <c r="K94" s="9"/>
    </row>
    <row r="95" spans="1:11" x14ac:dyDescent="0.25">
      <c r="A95" s="2">
        <v>42864</v>
      </c>
      <c r="B95" s="1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3"/>
        <v>1</v>
      </c>
      <c r="H95" s="9">
        <f t="shared" si="4"/>
        <v>512931</v>
      </c>
      <c r="I95">
        <f t="shared" si="5"/>
        <v>512931</v>
      </c>
      <c r="J95" s="2">
        <v>42864</v>
      </c>
      <c r="K95" s="9"/>
    </row>
    <row r="96" spans="1:11" x14ac:dyDescent="0.25">
      <c r="A96" s="2">
        <v>42882</v>
      </c>
      <c r="B96" s="1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3"/>
        <v>-1</v>
      </c>
      <c r="H96" s="9">
        <f t="shared" si="4"/>
        <v>512943</v>
      </c>
      <c r="I96">
        <f t="shared" si="5"/>
        <v>0</v>
      </c>
      <c r="J96" s="2">
        <v>42882</v>
      </c>
      <c r="K96" s="9"/>
    </row>
    <row r="97" spans="1:11" x14ac:dyDescent="0.25">
      <c r="A97" s="2">
        <v>42882</v>
      </c>
      <c r="B97" s="1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3"/>
        <v>-1</v>
      </c>
      <c r="H97" s="9">
        <f t="shared" si="4"/>
        <v>516955</v>
      </c>
      <c r="I97">
        <f t="shared" si="5"/>
        <v>0</v>
      </c>
      <c r="J97" s="2">
        <v>42882</v>
      </c>
      <c r="K97" s="9"/>
    </row>
    <row r="98" spans="1:11" x14ac:dyDescent="0.25">
      <c r="A98" s="2">
        <v>42882</v>
      </c>
      <c r="B98" s="1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3"/>
        <v>1</v>
      </c>
      <c r="H98" s="9">
        <f t="shared" si="4"/>
        <v>514645</v>
      </c>
      <c r="I98">
        <f t="shared" si="5"/>
        <v>0</v>
      </c>
      <c r="J98" s="2">
        <v>42882</v>
      </c>
      <c r="K98" s="9"/>
    </row>
    <row r="99" spans="1:11" x14ac:dyDescent="0.25">
      <c r="A99" s="2">
        <v>42882</v>
      </c>
      <c r="B99" s="1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3"/>
        <v>1</v>
      </c>
      <c r="H99" s="9">
        <f t="shared" si="4"/>
        <v>514120</v>
      </c>
      <c r="I99">
        <f t="shared" si="5"/>
        <v>0</v>
      </c>
      <c r="J99" s="2">
        <v>42882</v>
      </c>
      <c r="K99" s="9"/>
    </row>
    <row r="100" spans="1:11" x14ac:dyDescent="0.25">
      <c r="A100" s="2">
        <v>42882</v>
      </c>
      <c r="B100" s="1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3"/>
        <v>1</v>
      </c>
      <c r="H100" s="9">
        <f t="shared" si="4"/>
        <v>513870</v>
      </c>
      <c r="I100">
        <f t="shared" si="5"/>
        <v>513870</v>
      </c>
      <c r="J100" s="2">
        <v>42882</v>
      </c>
      <c r="K100" s="9"/>
    </row>
    <row r="101" spans="1:11" x14ac:dyDescent="0.25">
      <c r="A101" s="2">
        <v>42904</v>
      </c>
      <c r="B101" s="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3"/>
        <v>-1</v>
      </c>
      <c r="H101" s="9">
        <f t="shared" si="4"/>
        <v>515276</v>
      </c>
      <c r="I101">
        <f t="shared" si="5"/>
        <v>0</v>
      </c>
      <c r="J101" s="2">
        <v>42904</v>
      </c>
      <c r="K101" s="9"/>
    </row>
    <row r="102" spans="1:11" x14ac:dyDescent="0.25">
      <c r="A102" s="2">
        <v>42904</v>
      </c>
      <c r="B102" s="1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3"/>
        <v>1</v>
      </c>
      <c r="H102" s="9">
        <f t="shared" si="4"/>
        <v>515100</v>
      </c>
      <c r="I102">
        <f t="shared" si="5"/>
        <v>0</v>
      </c>
      <c r="J102" s="2">
        <v>42904</v>
      </c>
      <c r="K102" s="9"/>
    </row>
    <row r="103" spans="1:11" x14ac:dyDescent="0.25">
      <c r="A103" s="2">
        <v>42904</v>
      </c>
      <c r="B103" s="1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3"/>
        <v>1</v>
      </c>
      <c r="H103" s="9">
        <f t="shared" si="4"/>
        <v>514600</v>
      </c>
      <c r="I103">
        <f t="shared" si="5"/>
        <v>0</v>
      </c>
      <c r="J103" s="2">
        <v>42904</v>
      </c>
      <c r="K103" s="9"/>
    </row>
    <row r="104" spans="1:11" x14ac:dyDescent="0.25">
      <c r="A104" s="2">
        <v>42904</v>
      </c>
      <c r="B104" s="1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3"/>
        <v>1</v>
      </c>
      <c r="H104" s="9">
        <f t="shared" si="4"/>
        <v>514288</v>
      </c>
      <c r="I104">
        <f t="shared" si="5"/>
        <v>0</v>
      </c>
      <c r="J104" s="2">
        <v>42904</v>
      </c>
      <c r="K104" s="9"/>
    </row>
    <row r="105" spans="1:11" x14ac:dyDescent="0.25">
      <c r="A105" s="2">
        <v>42904</v>
      </c>
      <c r="B105" s="1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3"/>
        <v>1</v>
      </c>
      <c r="H105" s="9">
        <f t="shared" si="4"/>
        <v>511498</v>
      </c>
      <c r="I105">
        <f t="shared" si="5"/>
        <v>511498</v>
      </c>
      <c r="J105" s="2">
        <v>42904</v>
      </c>
      <c r="K105" s="9"/>
    </row>
    <row r="106" spans="1:11" x14ac:dyDescent="0.25">
      <c r="A106" s="2">
        <v>42929</v>
      </c>
      <c r="B106" s="1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3"/>
        <v>-1</v>
      </c>
      <c r="H106" s="9">
        <f t="shared" si="4"/>
        <v>523098</v>
      </c>
      <c r="I106">
        <f t="shared" si="5"/>
        <v>0</v>
      </c>
      <c r="J106" s="2">
        <v>42929</v>
      </c>
      <c r="K106" s="9"/>
    </row>
    <row r="107" spans="1:11" x14ac:dyDescent="0.25">
      <c r="A107" s="2">
        <v>42929</v>
      </c>
      <c r="B107" s="1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3"/>
        <v>1</v>
      </c>
      <c r="H107" s="9">
        <f t="shared" si="4"/>
        <v>522547</v>
      </c>
      <c r="I107">
        <f t="shared" si="5"/>
        <v>522547</v>
      </c>
      <c r="J107" s="2">
        <v>42929</v>
      </c>
      <c r="K107" s="9"/>
    </row>
    <row r="108" spans="1:11" x14ac:dyDescent="0.25">
      <c r="A108" s="2">
        <v>42942</v>
      </c>
      <c r="B108" s="1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3"/>
        <v>-1</v>
      </c>
      <c r="H108" s="9">
        <f t="shared" si="4"/>
        <v>522717</v>
      </c>
      <c r="I108">
        <f t="shared" si="5"/>
        <v>0</v>
      </c>
      <c r="J108" s="2">
        <v>42942</v>
      </c>
      <c r="K108" s="9"/>
    </row>
    <row r="109" spans="1:11" x14ac:dyDescent="0.25">
      <c r="A109" s="2">
        <v>42942</v>
      </c>
      <c r="B109" s="1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3"/>
        <v>-1</v>
      </c>
      <c r="H109" s="9">
        <f t="shared" si="4"/>
        <v>522959</v>
      </c>
      <c r="I109">
        <f t="shared" si="5"/>
        <v>0</v>
      </c>
      <c r="J109" s="2">
        <v>42942</v>
      </c>
      <c r="K109" s="9"/>
    </row>
    <row r="110" spans="1:11" x14ac:dyDescent="0.25">
      <c r="A110" s="2">
        <v>42942</v>
      </c>
      <c r="B110" s="1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3"/>
        <v>1</v>
      </c>
      <c r="H110" s="9">
        <f t="shared" si="4"/>
        <v>522145</v>
      </c>
      <c r="I110">
        <f t="shared" si="5"/>
        <v>0</v>
      </c>
      <c r="J110" s="2">
        <v>42942</v>
      </c>
      <c r="K110" s="9"/>
    </row>
    <row r="111" spans="1:11" x14ac:dyDescent="0.25">
      <c r="A111" s="2">
        <v>42942</v>
      </c>
      <c r="B111" s="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3"/>
        <v>1</v>
      </c>
      <c r="H111" s="9">
        <f t="shared" si="4"/>
        <v>521445</v>
      </c>
      <c r="I111">
        <f t="shared" si="5"/>
        <v>0</v>
      </c>
      <c r="J111" s="2">
        <v>42942</v>
      </c>
      <c r="K111" s="9"/>
    </row>
    <row r="112" spans="1:11" x14ac:dyDescent="0.25">
      <c r="A112" s="2">
        <v>42942</v>
      </c>
      <c r="B112" s="1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3"/>
        <v>1</v>
      </c>
      <c r="H112" s="9">
        <f t="shared" si="4"/>
        <v>519597</v>
      </c>
      <c r="I112">
        <f t="shared" si="5"/>
        <v>519597</v>
      </c>
      <c r="J112" s="2">
        <v>42942</v>
      </c>
      <c r="K112" s="9"/>
    </row>
    <row r="113" spans="1:11" x14ac:dyDescent="0.25">
      <c r="A113" s="2">
        <v>42959</v>
      </c>
      <c r="B113" s="1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3"/>
        <v>-1</v>
      </c>
      <c r="H113" s="9">
        <f t="shared" si="4"/>
        <v>520631</v>
      </c>
      <c r="I113">
        <f t="shared" si="5"/>
        <v>0</v>
      </c>
      <c r="J113" s="2">
        <v>42959</v>
      </c>
      <c r="K113" s="9"/>
    </row>
    <row r="114" spans="1:11" x14ac:dyDescent="0.25">
      <c r="A114" s="2">
        <v>42959</v>
      </c>
      <c r="B114" s="1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3"/>
        <v>-1</v>
      </c>
      <c r="H114" s="9">
        <f t="shared" si="4"/>
        <v>523463</v>
      </c>
      <c r="I114">
        <f t="shared" si="5"/>
        <v>0</v>
      </c>
      <c r="J114" s="2">
        <v>42959</v>
      </c>
      <c r="K114" s="9"/>
    </row>
    <row r="115" spans="1:11" x14ac:dyDescent="0.25">
      <c r="A115" s="2">
        <v>42959</v>
      </c>
      <c r="B115" s="1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3"/>
        <v>1</v>
      </c>
      <c r="H115" s="9">
        <f t="shared" si="4"/>
        <v>523043</v>
      </c>
      <c r="I115">
        <f t="shared" si="5"/>
        <v>0</v>
      </c>
      <c r="J115" s="2">
        <v>42959</v>
      </c>
      <c r="K115" s="9"/>
    </row>
    <row r="116" spans="1:11" x14ac:dyDescent="0.25">
      <c r="A116" s="2">
        <v>42959</v>
      </c>
      <c r="B116" s="1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3"/>
        <v>1</v>
      </c>
      <c r="H116" s="9">
        <f t="shared" si="4"/>
        <v>522393</v>
      </c>
      <c r="I116">
        <f t="shared" si="5"/>
        <v>522393</v>
      </c>
      <c r="J116" s="2">
        <v>42959</v>
      </c>
      <c r="K116" s="9"/>
    </row>
    <row r="117" spans="1:11" x14ac:dyDescent="0.25">
      <c r="A117" s="2">
        <v>42974</v>
      </c>
      <c r="B117" s="1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3"/>
        <v>1</v>
      </c>
      <c r="H117" s="9">
        <f t="shared" si="4"/>
        <v>522177</v>
      </c>
      <c r="I117">
        <f t="shared" si="5"/>
        <v>0</v>
      </c>
      <c r="J117" s="2">
        <v>42974</v>
      </c>
      <c r="K117" s="9"/>
    </row>
    <row r="118" spans="1:11" x14ac:dyDescent="0.25">
      <c r="A118" s="2">
        <v>42974</v>
      </c>
      <c r="B118" s="1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3"/>
        <v>1</v>
      </c>
      <c r="H118" s="9">
        <f t="shared" si="4"/>
        <v>519593</v>
      </c>
      <c r="I118">
        <f t="shared" si="5"/>
        <v>0</v>
      </c>
      <c r="J118" s="2">
        <v>42974</v>
      </c>
      <c r="K118" s="9"/>
    </row>
    <row r="119" spans="1:11" x14ac:dyDescent="0.25">
      <c r="A119" s="2">
        <v>42974</v>
      </c>
      <c r="B119" s="1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3"/>
        <v>1</v>
      </c>
      <c r="H119" s="9">
        <f t="shared" si="4"/>
        <v>519299</v>
      </c>
      <c r="I119">
        <f t="shared" si="5"/>
        <v>0</v>
      </c>
      <c r="J119" s="2">
        <v>42974</v>
      </c>
      <c r="K119" s="9"/>
    </row>
    <row r="120" spans="1:11" x14ac:dyDescent="0.25">
      <c r="A120" s="2">
        <v>42974</v>
      </c>
      <c r="B120" s="1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3"/>
        <v>1</v>
      </c>
      <c r="H120" s="9">
        <f t="shared" si="4"/>
        <v>519127</v>
      </c>
      <c r="I120">
        <f t="shared" si="5"/>
        <v>519127</v>
      </c>
      <c r="J120" s="2">
        <v>42974</v>
      </c>
      <c r="K120" s="9"/>
    </row>
    <row r="121" spans="1:11" x14ac:dyDescent="0.25">
      <c r="A121" s="2">
        <v>42993</v>
      </c>
      <c r="B121" s="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3"/>
        <v>-1</v>
      </c>
      <c r="H121" s="9">
        <f t="shared" si="4"/>
        <v>519811</v>
      </c>
      <c r="I121">
        <f t="shared" si="5"/>
        <v>0</v>
      </c>
      <c r="J121" s="2">
        <v>42993</v>
      </c>
      <c r="K121" s="9"/>
    </row>
    <row r="122" spans="1:11" x14ac:dyDescent="0.25">
      <c r="A122" s="2">
        <v>42993</v>
      </c>
      <c r="B122" s="1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3"/>
        <v>1</v>
      </c>
      <c r="H122" s="9">
        <f t="shared" si="4"/>
        <v>517861</v>
      </c>
      <c r="I122">
        <f t="shared" si="5"/>
        <v>517861</v>
      </c>
      <c r="J122" s="2">
        <v>42993</v>
      </c>
      <c r="K122" s="9"/>
    </row>
    <row r="123" spans="1:11" x14ac:dyDescent="0.25">
      <c r="A123" s="2">
        <v>43019</v>
      </c>
      <c r="B123" s="1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3"/>
        <v>-1</v>
      </c>
      <c r="H123" s="9">
        <f t="shared" si="4"/>
        <v>518239</v>
      </c>
      <c r="I123">
        <f t="shared" si="5"/>
        <v>0</v>
      </c>
      <c r="J123" s="2">
        <v>43019</v>
      </c>
      <c r="K123" s="9"/>
    </row>
    <row r="124" spans="1:11" x14ac:dyDescent="0.25">
      <c r="A124" s="2">
        <v>43019</v>
      </c>
      <c r="B124" s="1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3"/>
        <v>1</v>
      </c>
      <c r="H124" s="9">
        <f t="shared" si="4"/>
        <v>515702</v>
      </c>
      <c r="I124">
        <f t="shared" si="5"/>
        <v>515702</v>
      </c>
      <c r="J124" s="2">
        <v>43019</v>
      </c>
      <c r="K124" s="9"/>
    </row>
    <row r="125" spans="1:11" x14ac:dyDescent="0.25">
      <c r="A125" s="2">
        <v>43040</v>
      </c>
      <c r="B125" s="1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3"/>
        <v>-1</v>
      </c>
      <c r="H125" s="9">
        <f t="shared" si="4"/>
        <v>515763</v>
      </c>
      <c r="I125">
        <f t="shared" si="5"/>
        <v>0</v>
      </c>
      <c r="J125" s="2">
        <v>43040</v>
      </c>
      <c r="K125" s="9"/>
    </row>
    <row r="126" spans="1:11" x14ac:dyDescent="0.25">
      <c r="A126" s="2">
        <v>43040</v>
      </c>
      <c r="B126" s="1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3"/>
        <v>-1</v>
      </c>
      <c r="H126" s="9">
        <f t="shared" si="4"/>
        <v>520173</v>
      </c>
      <c r="I126">
        <f t="shared" si="5"/>
        <v>0</v>
      </c>
      <c r="J126" s="2">
        <v>43040</v>
      </c>
      <c r="K126" s="9"/>
    </row>
    <row r="127" spans="1:11" x14ac:dyDescent="0.25">
      <c r="A127" s="2">
        <v>43040</v>
      </c>
      <c r="B127" s="1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3"/>
        <v>1</v>
      </c>
      <c r="H127" s="9">
        <f t="shared" si="4"/>
        <v>520053</v>
      </c>
      <c r="I127">
        <f t="shared" si="5"/>
        <v>0</v>
      </c>
      <c r="J127" s="2">
        <v>43040</v>
      </c>
      <c r="K127" s="9"/>
    </row>
    <row r="128" spans="1:11" x14ac:dyDescent="0.25">
      <c r="A128" s="2">
        <v>43040</v>
      </c>
      <c r="B128" s="1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3"/>
        <v>1</v>
      </c>
      <c r="H128" s="9">
        <f t="shared" si="4"/>
        <v>518541</v>
      </c>
      <c r="I128">
        <f t="shared" si="5"/>
        <v>0</v>
      </c>
      <c r="J128" s="2">
        <v>43040</v>
      </c>
      <c r="K128" s="9"/>
    </row>
    <row r="129" spans="1:11" x14ac:dyDescent="0.25">
      <c r="A129" s="2">
        <v>43040</v>
      </c>
      <c r="B129" s="1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3"/>
        <v>1</v>
      </c>
      <c r="H129" s="9">
        <f t="shared" si="4"/>
        <v>518085</v>
      </c>
      <c r="I129">
        <f t="shared" si="5"/>
        <v>518085</v>
      </c>
      <c r="J129" s="2">
        <v>43040</v>
      </c>
      <c r="K129" s="9"/>
    </row>
    <row r="130" spans="1:11" x14ac:dyDescent="0.25">
      <c r="A130" s="2">
        <v>43064</v>
      </c>
      <c r="B130" s="1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3"/>
        <v>-1</v>
      </c>
      <c r="H130" s="9">
        <f t="shared" si="4"/>
        <v>531351</v>
      </c>
      <c r="I130">
        <f t="shared" si="5"/>
        <v>0</v>
      </c>
      <c r="J130" s="2">
        <v>43064</v>
      </c>
      <c r="K130" s="9"/>
    </row>
    <row r="131" spans="1:11" x14ac:dyDescent="0.25">
      <c r="A131" s="2">
        <v>43064</v>
      </c>
      <c r="B131" s="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6">IF(D131="Z",1,-1)</f>
        <v>1</v>
      </c>
      <c r="H131" s="9">
        <f t="shared" ref="H131:H194" si="7">$H130-$E131*$F131*$G131</f>
        <v>530895</v>
      </c>
      <c r="I131">
        <f t="shared" ref="I131:I194" si="8">IF(A131&lt;&gt;A132,H131,0)</f>
        <v>530895</v>
      </c>
      <c r="J131" s="2">
        <v>43064</v>
      </c>
      <c r="K131" s="9"/>
    </row>
    <row r="132" spans="1:11" x14ac:dyDescent="0.25">
      <c r="A132" s="2">
        <v>43082</v>
      </c>
      <c r="B132" s="1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6"/>
        <v>-1</v>
      </c>
      <c r="H132" s="9">
        <f t="shared" si="7"/>
        <v>531015</v>
      </c>
      <c r="I132">
        <f t="shared" si="8"/>
        <v>0</v>
      </c>
      <c r="J132" s="2">
        <v>43082</v>
      </c>
      <c r="K132" s="9"/>
    </row>
    <row r="133" spans="1:11" x14ac:dyDescent="0.25">
      <c r="A133" s="2">
        <v>43082</v>
      </c>
      <c r="B133" s="1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6"/>
        <v>1</v>
      </c>
      <c r="H133" s="9">
        <f t="shared" si="7"/>
        <v>530807</v>
      </c>
      <c r="I133">
        <f t="shared" si="8"/>
        <v>0</v>
      </c>
      <c r="J133" s="2">
        <v>43082</v>
      </c>
      <c r="K133" s="9"/>
    </row>
    <row r="134" spans="1:11" x14ac:dyDescent="0.25">
      <c r="A134" s="2">
        <v>43082</v>
      </c>
      <c r="B134" s="1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6"/>
        <v>1</v>
      </c>
      <c r="H134" s="9">
        <f t="shared" si="7"/>
        <v>528299</v>
      </c>
      <c r="I134">
        <f t="shared" si="8"/>
        <v>528299</v>
      </c>
      <c r="J134" s="2">
        <v>43082</v>
      </c>
      <c r="K134" s="9"/>
    </row>
    <row r="135" spans="1:11" x14ac:dyDescent="0.25">
      <c r="A135" s="2">
        <v>43104</v>
      </c>
      <c r="B135" s="1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6"/>
        <v>-1</v>
      </c>
      <c r="H135" s="9">
        <f t="shared" si="7"/>
        <v>532023</v>
      </c>
      <c r="I135">
        <f t="shared" si="8"/>
        <v>0</v>
      </c>
      <c r="J135" s="2">
        <v>43104</v>
      </c>
      <c r="K135" s="9"/>
    </row>
    <row r="136" spans="1:11" x14ac:dyDescent="0.25">
      <c r="A136" s="2">
        <v>43104</v>
      </c>
      <c r="B136" s="1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6"/>
        <v>-1</v>
      </c>
      <c r="H136" s="9">
        <f t="shared" si="7"/>
        <v>533651</v>
      </c>
      <c r="I136">
        <f t="shared" si="8"/>
        <v>0</v>
      </c>
      <c r="J136" s="2">
        <v>43104</v>
      </c>
      <c r="K136" s="9"/>
    </row>
    <row r="137" spans="1:11" x14ac:dyDescent="0.25">
      <c r="A137" s="2">
        <v>43104</v>
      </c>
      <c r="B137" s="1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6"/>
        <v>1</v>
      </c>
      <c r="H137" s="9">
        <f t="shared" si="7"/>
        <v>533483</v>
      </c>
      <c r="I137">
        <f t="shared" si="8"/>
        <v>0</v>
      </c>
      <c r="J137" s="2">
        <v>43104</v>
      </c>
      <c r="K137" s="9"/>
    </row>
    <row r="138" spans="1:11" x14ac:dyDescent="0.25">
      <c r="A138" s="2">
        <v>43104</v>
      </c>
      <c r="B138" s="1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6"/>
        <v>1</v>
      </c>
      <c r="H138" s="9">
        <f t="shared" si="7"/>
        <v>533093</v>
      </c>
      <c r="I138">
        <f t="shared" si="8"/>
        <v>533093</v>
      </c>
      <c r="J138" s="2">
        <v>43104</v>
      </c>
      <c r="K138" s="9"/>
    </row>
    <row r="139" spans="1:11" x14ac:dyDescent="0.25">
      <c r="A139" s="2">
        <v>43129</v>
      </c>
      <c r="B139" s="1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6"/>
        <v>-1</v>
      </c>
      <c r="H139" s="9">
        <f t="shared" si="7"/>
        <v>533663</v>
      </c>
      <c r="I139">
        <f t="shared" si="8"/>
        <v>0</v>
      </c>
      <c r="J139" s="2">
        <v>43129</v>
      </c>
      <c r="K139" s="9"/>
    </row>
    <row r="140" spans="1:11" x14ac:dyDescent="0.25">
      <c r="A140" s="2">
        <v>43129</v>
      </c>
      <c r="B140" s="1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6"/>
        <v>-1</v>
      </c>
      <c r="H140" s="9">
        <f t="shared" si="7"/>
        <v>535049</v>
      </c>
      <c r="I140">
        <f t="shared" si="8"/>
        <v>0</v>
      </c>
      <c r="J140" s="2">
        <v>43129</v>
      </c>
      <c r="K140" s="9"/>
    </row>
    <row r="141" spans="1:11" x14ac:dyDescent="0.25">
      <c r="A141" s="2">
        <v>43129</v>
      </c>
      <c r="B141" s="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6"/>
        <v>1</v>
      </c>
      <c r="H141" s="9">
        <f t="shared" si="7"/>
        <v>534509</v>
      </c>
      <c r="I141">
        <f t="shared" si="8"/>
        <v>0</v>
      </c>
      <c r="J141" s="2">
        <v>43129</v>
      </c>
      <c r="K141" s="9"/>
    </row>
    <row r="142" spans="1:11" x14ac:dyDescent="0.25">
      <c r="A142" s="2">
        <v>43129</v>
      </c>
      <c r="B142" s="1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6"/>
        <v>1</v>
      </c>
      <c r="H142" s="9">
        <f t="shared" si="7"/>
        <v>534395</v>
      </c>
      <c r="I142">
        <f t="shared" si="8"/>
        <v>0</v>
      </c>
      <c r="J142" s="2">
        <v>43129</v>
      </c>
      <c r="K142" s="9"/>
    </row>
    <row r="143" spans="1:11" x14ac:dyDescent="0.25">
      <c r="A143" s="2">
        <v>43129</v>
      </c>
      <c r="B143" s="1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6"/>
        <v>1</v>
      </c>
      <c r="H143" s="9">
        <f t="shared" si="7"/>
        <v>534363</v>
      </c>
      <c r="I143">
        <f t="shared" si="8"/>
        <v>534363</v>
      </c>
      <c r="J143" s="2">
        <v>43129</v>
      </c>
      <c r="K143" s="9"/>
    </row>
    <row r="144" spans="1:11" x14ac:dyDescent="0.25">
      <c r="A144" s="2">
        <v>43130</v>
      </c>
      <c r="B144" s="1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6"/>
        <v>-1</v>
      </c>
      <c r="H144" s="9">
        <f t="shared" si="7"/>
        <v>534513</v>
      </c>
      <c r="I144">
        <f t="shared" si="8"/>
        <v>0</v>
      </c>
      <c r="J144" s="2">
        <v>43130</v>
      </c>
      <c r="K144" s="9"/>
    </row>
    <row r="145" spans="1:11" x14ac:dyDescent="0.25">
      <c r="A145" s="2">
        <v>43130</v>
      </c>
      <c r="B145" s="1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6"/>
        <v>1</v>
      </c>
      <c r="H145" s="9">
        <f t="shared" si="7"/>
        <v>530721</v>
      </c>
      <c r="I145">
        <f t="shared" si="8"/>
        <v>530721</v>
      </c>
      <c r="J145" s="2">
        <v>43130</v>
      </c>
      <c r="K145" s="9"/>
    </row>
    <row r="146" spans="1:11" x14ac:dyDescent="0.25">
      <c r="A146" s="2">
        <v>43147</v>
      </c>
      <c r="B146" s="1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6"/>
        <v>1</v>
      </c>
      <c r="H146" s="9">
        <f t="shared" si="7"/>
        <v>529293</v>
      </c>
      <c r="I146">
        <f t="shared" si="8"/>
        <v>0</v>
      </c>
      <c r="J146" s="2">
        <v>43147</v>
      </c>
      <c r="K146" s="9"/>
    </row>
    <row r="147" spans="1:11" x14ac:dyDescent="0.25">
      <c r="A147" s="2">
        <v>43147</v>
      </c>
      <c r="B147" s="1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6"/>
        <v>-1</v>
      </c>
      <c r="H147" s="9">
        <f t="shared" si="7"/>
        <v>531008</v>
      </c>
      <c r="I147">
        <f t="shared" si="8"/>
        <v>0</v>
      </c>
      <c r="J147" s="2">
        <v>43147</v>
      </c>
      <c r="K147" s="9"/>
    </row>
    <row r="148" spans="1:11" x14ac:dyDescent="0.25">
      <c r="A148" s="2">
        <v>43147</v>
      </c>
      <c r="B148" s="1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6"/>
        <v>1</v>
      </c>
      <c r="H148" s="9">
        <f t="shared" si="7"/>
        <v>530928</v>
      </c>
      <c r="I148">
        <f t="shared" si="8"/>
        <v>0</v>
      </c>
      <c r="J148" s="2">
        <v>43147</v>
      </c>
      <c r="K148" s="9"/>
    </row>
    <row r="149" spans="1:11" x14ac:dyDescent="0.25">
      <c r="A149" s="2">
        <v>43147</v>
      </c>
      <c r="B149" s="1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6"/>
        <v>1</v>
      </c>
      <c r="H149" s="9">
        <f t="shared" si="7"/>
        <v>529941</v>
      </c>
      <c r="I149">
        <f t="shared" si="8"/>
        <v>0</v>
      </c>
      <c r="J149" s="2">
        <v>43147</v>
      </c>
      <c r="K149" s="9"/>
    </row>
    <row r="150" spans="1:11" x14ac:dyDescent="0.25">
      <c r="A150" s="2">
        <v>43147</v>
      </c>
      <c r="B150" s="1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6"/>
        <v>1</v>
      </c>
      <c r="H150" s="9">
        <f t="shared" si="7"/>
        <v>526773</v>
      </c>
      <c r="I150">
        <f t="shared" si="8"/>
        <v>526773</v>
      </c>
      <c r="J150" s="2">
        <v>43147</v>
      </c>
      <c r="K150" s="9"/>
    </row>
    <row r="151" spans="1:11" x14ac:dyDescent="0.25">
      <c r="A151" s="2">
        <v>43162</v>
      </c>
      <c r="B151" s="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6"/>
        <v>-1</v>
      </c>
      <c r="H151" s="9">
        <f t="shared" si="7"/>
        <v>528745</v>
      </c>
      <c r="I151">
        <f t="shared" si="8"/>
        <v>0</v>
      </c>
      <c r="J151" s="2">
        <v>43162</v>
      </c>
      <c r="K151" s="9"/>
    </row>
    <row r="152" spans="1:11" x14ac:dyDescent="0.25">
      <c r="A152" s="2">
        <v>43162</v>
      </c>
      <c r="B152" s="1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6"/>
        <v>1</v>
      </c>
      <c r="H152" s="9">
        <f t="shared" si="7"/>
        <v>528700</v>
      </c>
      <c r="I152">
        <f t="shared" si="8"/>
        <v>528700</v>
      </c>
      <c r="J152" s="2">
        <v>43162</v>
      </c>
      <c r="K152" s="9"/>
    </row>
    <row r="153" spans="1:11" x14ac:dyDescent="0.25">
      <c r="A153" s="2">
        <v>43181</v>
      </c>
      <c r="B153" s="1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6"/>
        <v>-1</v>
      </c>
      <c r="H153" s="9">
        <f t="shared" si="7"/>
        <v>530080</v>
      </c>
      <c r="I153">
        <f t="shared" si="8"/>
        <v>0</v>
      </c>
      <c r="J153" s="2">
        <v>43181</v>
      </c>
      <c r="K153" s="9"/>
    </row>
    <row r="154" spans="1:11" x14ac:dyDescent="0.25">
      <c r="A154" s="2">
        <v>43181</v>
      </c>
      <c r="B154" s="1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6"/>
        <v>1</v>
      </c>
      <c r="H154" s="9">
        <f t="shared" si="7"/>
        <v>526895</v>
      </c>
      <c r="I154">
        <f t="shared" si="8"/>
        <v>0</v>
      </c>
      <c r="J154" s="2">
        <v>43181</v>
      </c>
      <c r="K154" s="9"/>
    </row>
    <row r="155" spans="1:11" x14ac:dyDescent="0.25">
      <c r="A155" s="2">
        <v>43181</v>
      </c>
      <c r="B155" s="1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6"/>
        <v>1</v>
      </c>
      <c r="H155" s="9">
        <f t="shared" si="7"/>
        <v>526767</v>
      </c>
      <c r="I155">
        <f t="shared" si="8"/>
        <v>526767</v>
      </c>
      <c r="J155" s="2">
        <v>43181</v>
      </c>
      <c r="K155" s="9"/>
    </row>
    <row r="156" spans="1:11" x14ac:dyDescent="0.25">
      <c r="A156" s="2">
        <v>43207</v>
      </c>
      <c r="B156" s="1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6"/>
        <v>1</v>
      </c>
      <c r="H156" s="9">
        <f t="shared" si="7"/>
        <v>526582</v>
      </c>
      <c r="I156">
        <f t="shared" si="8"/>
        <v>0</v>
      </c>
      <c r="J156" s="2">
        <v>43207</v>
      </c>
      <c r="K156" s="9"/>
    </row>
    <row r="157" spans="1:11" x14ac:dyDescent="0.25">
      <c r="A157" s="2">
        <v>43207</v>
      </c>
      <c r="B157" s="1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6"/>
        <v>-1</v>
      </c>
      <c r="H157" s="9">
        <f t="shared" si="7"/>
        <v>526614</v>
      </c>
      <c r="I157">
        <f t="shared" si="8"/>
        <v>0</v>
      </c>
      <c r="J157" s="2">
        <v>43207</v>
      </c>
      <c r="K157" s="9"/>
    </row>
    <row r="158" spans="1:11" x14ac:dyDescent="0.25">
      <c r="A158" s="2">
        <v>43207</v>
      </c>
      <c r="B158" s="1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6"/>
        <v>1</v>
      </c>
      <c r="H158" s="9">
        <f t="shared" si="7"/>
        <v>526376</v>
      </c>
      <c r="I158">
        <f t="shared" si="8"/>
        <v>0</v>
      </c>
      <c r="J158" s="2">
        <v>43207</v>
      </c>
      <c r="K158" s="9"/>
    </row>
    <row r="159" spans="1:11" x14ac:dyDescent="0.25">
      <c r="A159" s="2">
        <v>43207</v>
      </c>
      <c r="B159" s="1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6"/>
        <v>1</v>
      </c>
      <c r="H159" s="9">
        <f t="shared" si="7"/>
        <v>524665</v>
      </c>
      <c r="I159">
        <f t="shared" si="8"/>
        <v>524665</v>
      </c>
      <c r="J159" s="2">
        <v>43207</v>
      </c>
      <c r="K159" s="9"/>
    </row>
    <row r="160" spans="1:11" x14ac:dyDescent="0.25">
      <c r="A160" s="2">
        <v>43228</v>
      </c>
      <c r="B160" s="1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6"/>
        <v>1</v>
      </c>
      <c r="H160" s="9">
        <f t="shared" si="7"/>
        <v>523849</v>
      </c>
      <c r="I160">
        <f t="shared" si="8"/>
        <v>0</v>
      </c>
      <c r="J160" s="2">
        <v>43228</v>
      </c>
      <c r="K160" s="9"/>
    </row>
    <row r="161" spans="1:11" x14ac:dyDescent="0.25">
      <c r="A161" s="2">
        <v>43228</v>
      </c>
      <c r="B161" s="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6"/>
        <v>1</v>
      </c>
      <c r="H161" s="9">
        <f t="shared" si="7"/>
        <v>523309</v>
      </c>
      <c r="I161">
        <f t="shared" si="8"/>
        <v>0</v>
      </c>
      <c r="J161" s="2">
        <v>43228</v>
      </c>
      <c r="K161" s="9"/>
    </row>
    <row r="162" spans="1:11" x14ac:dyDescent="0.25">
      <c r="A162" s="2">
        <v>43228</v>
      </c>
      <c r="B162" s="1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6"/>
        <v>1</v>
      </c>
      <c r="H162" s="9">
        <f t="shared" si="7"/>
        <v>522989</v>
      </c>
      <c r="I162">
        <f t="shared" si="8"/>
        <v>522989</v>
      </c>
      <c r="J162" s="2">
        <v>43228</v>
      </c>
      <c r="K162" s="9"/>
    </row>
    <row r="163" spans="1:11" x14ac:dyDescent="0.25">
      <c r="A163" s="2">
        <v>43252</v>
      </c>
      <c r="B163" s="1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6"/>
        <v>-1</v>
      </c>
      <c r="H163" s="9">
        <f t="shared" si="7"/>
        <v>541205</v>
      </c>
      <c r="I163">
        <f t="shared" si="8"/>
        <v>0</v>
      </c>
      <c r="J163" s="2">
        <v>43252</v>
      </c>
      <c r="K163" s="9"/>
    </row>
    <row r="164" spans="1:11" x14ac:dyDescent="0.25">
      <c r="A164" s="2">
        <v>43252</v>
      </c>
      <c r="B164" s="1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6"/>
        <v>1</v>
      </c>
      <c r="H164" s="9">
        <f t="shared" si="7"/>
        <v>539381</v>
      </c>
      <c r="I164">
        <f t="shared" si="8"/>
        <v>0</v>
      </c>
      <c r="J164" s="2">
        <v>43252</v>
      </c>
      <c r="K164" s="9"/>
    </row>
    <row r="165" spans="1:11" x14ac:dyDescent="0.25">
      <c r="A165" s="2">
        <v>43252</v>
      </c>
      <c r="B165" s="1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6"/>
        <v>1</v>
      </c>
      <c r="H165" s="9">
        <f t="shared" si="7"/>
        <v>538898</v>
      </c>
      <c r="I165">
        <f t="shared" si="8"/>
        <v>538898</v>
      </c>
      <c r="J165" s="2">
        <v>43252</v>
      </c>
      <c r="K165" s="9"/>
    </row>
    <row r="166" spans="1:11" x14ac:dyDescent="0.25">
      <c r="A166" s="2">
        <v>43270</v>
      </c>
      <c r="B166" s="1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6"/>
        <v>1</v>
      </c>
      <c r="H166" s="9">
        <f t="shared" si="7"/>
        <v>535796</v>
      </c>
      <c r="I166">
        <f t="shared" si="8"/>
        <v>0</v>
      </c>
      <c r="J166" s="2">
        <v>43270</v>
      </c>
      <c r="K166" s="9"/>
    </row>
    <row r="167" spans="1:11" x14ac:dyDescent="0.25">
      <c r="A167" s="2">
        <v>43270</v>
      </c>
      <c r="B167" s="1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6"/>
        <v>1</v>
      </c>
      <c r="H167" s="9">
        <f t="shared" si="7"/>
        <v>535646</v>
      </c>
      <c r="I167">
        <f t="shared" si="8"/>
        <v>0</v>
      </c>
      <c r="J167" s="2">
        <v>43270</v>
      </c>
      <c r="K167" s="9"/>
    </row>
    <row r="168" spans="1:11" x14ac:dyDescent="0.25">
      <c r="A168" s="2">
        <v>43270</v>
      </c>
      <c r="B168" s="1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6"/>
        <v>1</v>
      </c>
      <c r="H168" s="9">
        <f t="shared" si="7"/>
        <v>533719</v>
      </c>
      <c r="I168">
        <f t="shared" si="8"/>
        <v>533719</v>
      </c>
      <c r="J168" s="2">
        <v>43270</v>
      </c>
      <c r="K168" s="9"/>
    </row>
    <row r="169" spans="1:11" x14ac:dyDescent="0.25">
      <c r="A169" s="2">
        <v>43292</v>
      </c>
      <c r="B169" s="1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6"/>
        <v>-1</v>
      </c>
      <c r="H169" s="9">
        <f t="shared" si="7"/>
        <v>536023</v>
      </c>
      <c r="I169">
        <f t="shared" si="8"/>
        <v>0</v>
      </c>
      <c r="J169" s="2">
        <v>43292</v>
      </c>
      <c r="K169" s="9"/>
    </row>
    <row r="170" spans="1:11" x14ac:dyDescent="0.25">
      <c r="A170" s="2">
        <v>43292</v>
      </c>
      <c r="B170" s="1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6"/>
        <v>-1</v>
      </c>
      <c r="H170" s="9">
        <f t="shared" si="7"/>
        <v>537799</v>
      </c>
      <c r="I170">
        <f t="shared" si="8"/>
        <v>0</v>
      </c>
      <c r="J170" s="2">
        <v>43292</v>
      </c>
      <c r="K170" s="9"/>
    </row>
    <row r="171" spans="1:11" x14ac:dyDescent="0.25">
      <c r="A171" s="2">
        <v>43292</v>
      </c>
      <c r="B171" s="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6"/>
        <v>1</v>
      </c>
      <c r="H171" s="9">
        <f t="shared" si="7"/>
        <v>536683</v>
      </c>
      <c r="I171">
        <f t="shared" si="8"/>
        <v>0</v>
      </c>
      <c r="J171" s="2">
        <v>43292</v>
      </c>
      <c r="K171" s="9"/>
    </row>
    <row r="172" spans="1:11" x14ac:dyDescent="0.25">
      <c r="A172" s="2">
        <v>43292</v>
      </c>
      <c r="B172" s="1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6"/>
        <v>1</v>
      </c>
      <c r="H172" s="9">
        <f t="shared" si="7"/>
        <v>535708</v>
      </c>
      <c r="I172">
        <f t="shared" si="8"/>
        <v>0</v>
      </c>
      <c r="J172" s="2">
        <v>43292</v>
      </c>
      <c r="K172" s="9"/>
    </row>
    <row r="173" spans="1:11" x14ac:dyDescent="0.25">
      <c r="A173" s="2">
        <v>43292</v>
      </c>
      <c r="B173" s="1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6"/>
        <v>1</v>
      </c>
      <c r="H173" s="9">
        <f t="shared" si="7"/>
        <v>535668</v>
      </c>
      <c r="I173">
        <f t="shared" si="8"/>
        <v>535668</v>
      </c>
      <c r="J173" s="2">
        <v>43292</v>
      </c>
      <c r="K173" s="9"/>
    </row>
    <row r="174" spans="1:11" x14ac:dyDescent="0.25">
      <c r="A174" s="2">
        <v>43317</v>
      </c>
      <c r="B174" s="1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6"/>
        <v>-1</v>
      </c>
      <c r="H174" s="9">
        <f t="shared" si="7"/>
        <v>536162</v>
      </c>
      <c r="I174">
        <f t="shared" si="8"/>
        <v>0</v>
      </c>
      <c r="J174" s="2">
        <v>43317</v>
      </c>
      <c r="K174" s="9"/>
    </row>
    <row r="175" spans="1:11" x14ac:dyDescent="0.25">
      <c r="A175" s="2">
        <v>43317</v>
      </c>
      <c r="B175" s="1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6"/>
        <v>-1</v>
      </c>
      <c r="H175" s="9">
        <f t="shared" si="7"/>
        <v>543785</v>
      </c>
      <c r="I175">
        <f t="shared" si="8"/>
        <v>0</v>
      </c>
      <c r="J175" s="2">
        <v>43317</v>
      </c>
      <c r="K175" s="9"/>
    </row>
    <row r="176" spans="1:11" x14ac:dyDescent="0.25">
      <c r="A176" s="2">
        <v>43317</v>
      </c>
      <c r="B176" s="1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6"/>
        <v>1</v>
      </c>
      <c r="H176" s="9">
        <f t="shared" si="7"/>
        <v>543215</v>
      </c>
      <c r="I176">
        <f t="shared" si="8"/>
        <v>0</v>
      </c>
      <c r="J176" s="2">
        <v>43317</v>
      </c>
      <c r="K176" s="9"/>
    </row>
    <row r="177" spans="1:11" x14ac:dyDescent="0.25">
      <c r="A177" s="2">
        <v>43317</v>
      </c>
      <c r="B177" s="1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6"/>
        <v>1</v>
      </c>
      <c r="H177" s="9">
        <f t="shared" si="7"/>
        <v>542847</v>
      </c>
      <c r="I177">
        <f t="shared" si="8"/>
        <v>542847</v>
      </c>
      <c r="J177" s="2">
        <v>43317</v>
      </c>
      <c r="K177" s="9"/>
    </row>
    <row r="178" spans="1:11" x14ac:dyDescent="0.25">
      <c r="A178" s="2">
        <v>43330</v>
      </c>
      <c r="B178" s="1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6"/>
        <v>-1</v>
      </c>
      <c r="H178" s="9">
        <f t="shared" si="7"/>
        <v>543386</v>
      </c>
      <c r="I178">
        <f t="shared" si="8"/>
        <v>0</v>
      </c>
      <c r="J178" s="2">
        <v>43330</v>
      </c>
      <c r="K178" s="9"/>
    </row>
    <row r="179" spans="1:11" x14ac:dyDescent="0.25">
      <c r="A179" s="2">
        <v>43330</v>
      </c>
      <c r="B179" s="1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6"/>
        <v>-1</v>
      </c>
      <c r="H179" s="9">
        <f t="shared" si="7"/>
        <v>548876</v>
      </c>
      <c r="I179">
        <f t="shared" si="8"/>
        <v>0</v>
      </c>
      <c r="J179" s="2">
        <v>43330</v>
      </c>
      <c r="K179" s="9"/>
    </row>
    <row r="180" spans="1:11" x14ac:dyDescent="0.25">
      <c r="A180" s="2">
        <v>43330</v>
      </c>
      <c r="B180" s="1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6"/>
        <v>1</v>
      </c>
      <c r="H180" s="9">
        <f t="shared" si="7"/>
        <v>548458</v>
      </c>
      <c r="I180">
        <f t="shared" si="8"/>
        <v>0</v>
      </c>
      <c r="J180" s="2">
        <v>43330</v>
      </c>
      <c r="K180" s="9"/>
    </row>
    <row r="181" spans="1:11" x14ac:dyDescent="0.25">
      <c r="A181" s="2">
        <v>43330</v>
      </c>
      <c r="B181" s="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6"/>
        <v>1</v>
      </c>
      <c r="H181" s="9">
        <f t="shared" si="7"/>
        <v>547490</v>
      </c>
      <c r="I181">
        <f t="shared" si="8"/>
        <v>547490</v>
      </c>
      <c r="J181" s="2">
        <v>43330</v>
      </c>
      <c r="K181" s="9"/>
    </row>
    <row r="182" spans="1:11" x14ac:dyDescent="0.25">
      <c r="A182" s="2">
        <v>43347</v>
      </c>
      <c r="B182" s="1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6"/>
        <v>1</v>
      </c>
      <c r="H182" s="9">
        <f t="shared" si="7"/>
        <v>547265</v>
      </c>
      <c r="I182">
        <f t="shared" si="8"/>
        <v>0</v>
      </c>
      <c r="J182" s="2">
        <v>43347</v>
      </c>
      <c r="K182" s="9"/>
    </row>
    <row r="183" spans="1:11" x14ac:dyDescent="0.25">
      <c r="A183" s="2">
        <v>43347</v>
      </c>
      <c r="B183" s="1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6"/>
        <v>-1</v>
      </c>
      <c r="H183" s="9">
        <f t="shared" si="7"/>
        <v>547641</v>
      </c>
      <c r="I183">
        <f t="shared" si="8"/>
        <v>0</v>
      </c>
      <c r="J183" s="2">
        <v>43347</v>
      </c>
      <c r="K183" s="9"/>
    </row>
    <row r="184" spans="1:11" x14ac:dyDescent="0.25">
      <c r="A184" s="2">
        <v>43347</v>
      </c>
      <c r="B184" s="1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6"/>
        <v>1</v>
      </c>
      <c r="H184" s="9">
        <f t="shared" si="7"/>
        <v>547473</v>
      </c>
      <c r="I184">
        <f t="shared" si="8"/>
        <v>0</v>
      </c>
      <c r="J184" s="2">
        <v>43347</v>
      </c>
      <c r="K184" s="9"/>
    </row>
    <row r="185" spans="1:11" x14ac:dyDescent="0.25">
      <c r="A185" s="2">
        <v>43347</v>
      </c>
      <c r="B185" s="1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6"/>
        <v>1</v>
      </c>
      <c r="H185" s="9">
        <f t="shared" si="7"/>
        <v>547097</v>
      </c>
      <c r="I185">
        <f t="shared" si="8"/>
        <v>547097</v>
      </c>
      <c r="J185" s="2">
        <v>43347</v>
      </c>
      <c r="K185" s="9"/>
    </row>
    <row r="186" spans="1:11" x14ac:dyDescent="0.25">
      <c r="A186" s="2">
        <v>43362</v>
      </c>
      <c r="B186" s="1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6"/>
        <v>-1</v>
      </c>
      <c r="H186" s="9">
        <f t="shared" si="7"/>
        <v>549475</v>
      </c>
      <c r="I186">
        <f t="shared" si="8"/>
        <v>0</v>
      </c>
      <c r="J186" s="2">
        <v>43362</v>
      </c>
      <c r="K186" s="9"/>
    </row>
    <row r="187" spans="1:11" x14ac:dyDescent="0.25">
      <c r="A187" s="2">
        <v>43362</v>
      </c>
      <c r="B187" s="1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6"/>
        <v>-1</v>
      </c>
      <c r="H187" s="9">
        <f t="shared" si="7"/>
        <v>550983</v>
      </c>
      <c r="I187">
        <f t="shared" si="8"/>
        <v>0</v>
      </c>
      <c r="J187" s="2">
        <v>43362</v>
      </c>
      <c r="K187" s="9"/>
    </row>
    <row r="188" spans="1:11" x14ac:dyDescent="0.25">
      <c r="A188" s="2">
        <v>43362</v>
      </c>
      <c r="B188" s="1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6"/>
        <v>1</v>
      </c>
      <c r="H188" s="9">
        <f t="shared" si="7"/>
        <v>550767</v>
      </c>
      <c r="I188">
        <f t="shared" si="8"/>
        <v>0</v>
      </c>
      <c r="J188" s="2">
        <v>43362</v>
      </c>
      <c r="K188" s="9"/>
    </row>
    <row r="189" spans="1:11" x14ac:dyDescent="0.25">
      <c r="A189" s="2">
        <v>43362</v>
      </c>
      <c r="B189" s="1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6"/>
        <v>1</v>
      </c>
      <c r="H189" s="9">
        <f t="shared" si="7"/>
        <v>549831</v>
      </c>
      <c r="I189">
        <f t="shared" si="8"/>
        <v>0</v>
      </c>
      <c r="J189" s="2">
        <v>43362</v>
      </c>
      <c r="K189" s="9"/>
    </row>
    <row r="190" spans="1:11" x14ac:dyDescent="0.25">
      <c r="A190" s="2">
        <v>43362</v>
      </c>
      <c r="B190" s="1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6"/>
        <v>1</v>
      </c>
      <c r="H190" s="9">
        <f t="shared" si="7"/>
        <v>549423</v>
      </c>
      <c r="I190">
        <f t="shared" si="8"/>
        <v>549423</v>
      </c>
      <c r="J190" s="2">
        <v>43362</v>
      </c>
      <c r="K190" s="9"/>
    </row>
    <row r="191" spans="1:11" x14ac:dyDescent="0.25">
      <c r="A191" s="2">
        <v>43381</v>
      </c>
      <c r="B191" s="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6"/>
        <v>-1</v>
      </c>
      <c r="H191" s="9">
        <f t="shared" si="7"/>
        <v>551043</v>
      </c>
      <c r="I191">
        <f t="shared" si="8"/>
        <v>0</v>
      </c>
      <c r="J191" s="2">
        <v>43381</v>
      </c>
      <c r="K191" s="9"/>
    </row>
    <row r="192" spans="1:11" x14ac:dyDescent="0.25">
      <c r="A192" s="2">
        <v>43381</v>
      </c>
      <c r="B192" s="1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6"/>
        <v>1</v>
      </c>
      <c r="H192" s="9">
        <f t="shared" si="7"/>
        <v>550899</v>
      </c>
      <c r="I192">
        <f t="shared" si="8"/>
        <v>0</v>
      </c>
      <c r="J192" s="2">
        <v>43381</v>
      </c>
      <c r="K192" s="9"/>
    </row>
    <row r="193" spans="1:11" x14ac:dyDescent="0.25">
      <c r="A193" s="2">
        <v>43381</v>
      </c>
      <c r="B193" s="1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6"/>
        <v>1</v>
      </c>
      <c r="H193" s="9">
        <f t="shared" si="7"/>
        <v>550079</v>
      </c>
      <c r="I193">
        <f t="shared" si="8"/>
        <v>550079</v>
      </c>
      <c r="J193" s="2">
        <v>43381</v>
      </c>
      <c r="K193" s="9"/>
    </row>
    <row r="194" spans="1:11" x14ac:dyDescent="0.25">
      <c r="A194" s="2">
        <v>43407</v>
      </c>
      <c r="B194" s="1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6"/>
        <v>-1</v>
      </c>
      <c r="H194" s="9">
        <f t="shared" si="7"/>
        <v>550207</v>
      </c>
      <c r="I194">
        <f t="shared" si="8"/>
        <v>0</v>
      </c>
      <c r="J194" s="2">
        <v>43407</v>
      </c>
      <c r="K194" s="9"/>
    </row>
    <row r="195" spans="1:11" x14ac:dyDescent="0.25">
      <c r="A195" s="2">
        <v>43407</v>
      </c>
      <c r="B195" s="1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9">IF(D195="Z",1,-1)</f>
        <v>1</v>
      </c>
      <c r="H195" s="9">
        <f t="shared" ref="H195:H203" si="10">$H194-$E195*$F195*$G195</f>
        <v>548431</v>
      </c>
      <c r="I195">
        <f t="shared" ref="I195:I203" si="11">IF(A195&lt;&gt;A196,H195,0)</f>
        <v>548431</v>
      </c>
      <c r="J195" s="2">
        <v>43407</v>
      </c>
      <c r="K195" s="9"/>
    </row>
    <row r="196" spans="1:11" x14ac:dyDescent="0.25">
      <c r="A196" s="2">
        <v>43428</v>
      </c>
      <c r="B196" s="1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9"/>
        <v>-1</v>
      </c>
      <c r="H196" s="9">
        <f t="shared" si="10"/>
        <v>552335</v>
      </c>
      <c r="I196">
        <f t="shared" si="11"/>
        <v>0</v>
      </c>
      <c r="J196" s="2">
        <v>43428</v>
      </c>
      <c r="K196" s="9"/>
    </row>
    <row r="197" spans="1:11" x14ac:dyDescent="0.25">
      <c r="A197" s="2">
        <v>43428</v>
      </c>
      <c r="B197" s="1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9"/>
        <v>1</v>
      </c>
      <c r="H197" s="9">
        <f t="shared" si="10"/>
        <v>549626</v>
      </c>
      <c r="I197">
        <f t="shared" si="11"/>
        <v>0</v>
      </c>
      <c r="J197" s="2">
        <v>43428</v>
      </c>
      <c r="K197" s="9"/>
    </row>
    <row r="198" spans="1:11" x14ac:dyDescent="0.25">
      <c r="A198" s="2">
        <v>43428</v>
      </c>
      <c r="B198" s="1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9"/>
        <v>1</v>
      </c>
      <c r="H198" s="9">
        <f t="shared" si="10"/>
        <v>549050</v>
      </c>
      <c r="I198">
        <f t="shared" si="11"/>
        <v>549050</v>
      </c>
      <c r="J198" s="2">
        <v>43428</v>
      </c>
      <c r="K198" s="9"/>
    </row>
    <row r="199" spans="1:11" x14ac:dyDescent="0.25">
      <c r="A199" s="2">
        <v>43452</v>
      </c>
      <c r="B199" s="1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9"/>
        <v>-1</v>
      </c>
      <c r="H199" s="9">
        <f t="shared" si="10"/>
        <v>549298</v>
      </c>
      <c r="I199">
        <f t="shared" si="11"/>
        <v>0</v>
      </c>
      <c r="J199" s="2">
        <v>43452</v>
      </c>
      <c r="K199" s="9"/>
    </row>
    <row r="200" spans="1:11" x14ac:dyDescent="0.25">
      <c r="A200" s="2">
        <v>43452</v>
      </c>
      <c r="B200" s="1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9"/>
        <v>1</v>
      </c>
      <c r="H200" s="9">
        <f t="shared" si="10"/>
        <v>548633</v>
      </c>
      <c r="I200">
        <f t="shared" si="11"/>
        <v>0</v>
      </c>
      <c r="J200" s="2">
        <v>43452</v>
      </c>
      <c r="K200" s="9"/>
    </row>
    <row r="201" spans="1:11" x14ac:dyDescent="0.25">
      <c r="A201" s="2">
        <v>43452</v>
      </c>
      <c r="B201" s="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9"/>
        <v>1</v>
      </c>
      <c r="H201" s="9">
        <f t="shared" si="10"/>
        <v>548305</v>
      </c>
      <c r="I201">
        <f t="shared" si="11"/>
        <v>0</v>
      </c>
      <c r="J201" s="2">
        <v>43452</v>
      </c>
      <c r="K201" s="9"/>
    </row>
    <row r="202" spans="1:11" x14ac:dyDescent="0.25">
      <c r="A202" s="2">
        <v>43452</v>
      </c>
      <c r="B202" s="1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9"/>
        <v>1</v>
      </c>
      <c r="H202" s="9">
        <f t="shared" si="10"/>
        <v>546902</v>
      </c>
      <c r="I202">
        <f t="shared" si="11"/>
        <v>0</v>
      </c>
      <c r="J202" s="2">
        <v>43452</v>
      </c>
      <c r="K202" s="9"/>
    </row>
    <row r="203" spans="1:11" x14ac:dyDescent="0.25">
      <c r="A203" s="2">
        <v>43452</v>
      </c>
      <c r="B203" s="1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9"/>
        <v>1</v>
      </c>
      <c r="H203" s="3">
        <f t="shared" si="10"/>
        <v>545844</v>
      </c>
      <c r="I203">
        <f t="shared" si="11"/>
        <v>545844</v>
      </c>
      <c r="J203" s="2">
        <v>43452</v>
      </c>
      <c r="K203" s="9"/>
    </row>
    <row r="205" spans="1:11" x14ac:dyDescent="0.25">
      <c r="G205" s="10" t="s">
        <v>45</v>
      </c>
      <c r="H205" s="4">
        <f>VLOOKUP($I$205,$I$1:$J$203,2,FALSE)</f>
        <v>43381</v>
      </c>
      <c r="I205" s="3">
        <f>MAX(I1:I203)</f>
        <v>550079</v>
      </c>
      <c r="K205" s="9"/>
    </row>
    <row r="206" spans="1:11" x14ac:dyDescent="0.25">
      <c r="G206" s="3" t="s">
        <v>46</v>
      </c>
      <c r="H206" s="3">
        <f>H1-MIN(H1:H203)</f>
        <v>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6.1</vt:lpstr>
      <vt:lpstr>6.2</vt:lpstr>
      <vt:lpstr>6.3</vt:lpstr>
      <vt:lpstr>6.4</vt:lpstr>
      <vt:lpstr>6.5</vt:lpstr>
      <vt:lpstr>'6.1'!statek</vt:lpstr>
      <vt:lpstr>'6.2'!statek</vt:lpstr>
      <vt:lpstr>'6.3'!statek</vt:lpstr>
      <vt:lpstr>'6.4'!statek</vt:lpstr>
      <vt:lpstr>'6.5'!statek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2021-04-08T17:32:54Z</dcterms:created>
  <dcterms:modified xsi:type="dcterms:W3CDTF">2021-04-10T14:42:33Z</dcterms:modified>
</cp:coreProperties>
</file>