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- SEDE\35 - GESTÃO DE MEDICINA DO TRABALHO\GESTÃO DE  CONTRATOS E PROGRAMAS TÉCNICOS\"/>
    </mc:Choice>
  </mc:AlternateContent>
  <xr:revisionPtr revIDLastSave="0" documentId="13_ncr:1_{69E63303-D665-4384-B45E-15F8C8FBD0D7}" xr6:coauthVersionLast="46" xr6:coauthVersionMax="46" xr10:uidLastSave="{00000000-0000-0000-0000-000000000000}"/>
  <bookViews>
    <workbookView xWindow="28680" yWindow="-120" windowWidth="20730" windowHeight="11040" activeTab="4" xr2:uid="{00000000-000D-0000-FFFF-FFFF00000000}"/>
  </bookViews>
  <sheets>
    <sheet name="INICIO" sheetId="6" r:id="rId1"/>
    <sheet name="METAS" sheetId="7" r:id="rId2"/>
    <sheet name="ASO PJ " sheetId="5" r:id="rId3"/>
    <sheet name="ASO ESTAGIARIOS" sheetId="4" r:id="rId4"/>
    <sheet name="ASO GM INDUSTRIAL " sheetId="2" r:id="rId5"/>
    <sheet name="ASO NOVA" sheetId="3" r:id="rId6"/>
  </sheets>
  <externalReferences>
    <externalReference r:id="rId7"/>
  </externalReferences>
  <definedNames>
    <definedName name="_xlnm._FilterDatabase" localSheetId="3" hidden="1">'ASO ESTAGIARIOS'!$A$4:$I$219</definedName>
    <definedName name="_xlnm._FilterDatabase" localSheetId="4" hidden="1">'ASO GM INDUSTRIAL '!$A$5:$I$226</definedName>
    <definedName name="_xlnm._FilterDatabase" localSheetId="5" hidden="1">'ASO NOVA'!$A$4:$I$223</definedName>
    <definedName name="_xlnm._FilterDatabase" localSheetId="2" hidden="1">'ASO PJ '!$B$7:$H$225</definedName>
    <definedName name="CONTROLE" localSheetId="3">#REF!</definedName>
    <definedName name="CONTROLE" localSheetId="5">#REF!</definedName>
    <definedName name="CONTROLE" localSheetId="2">#REF!</definedName>
    <definedName name="CONTROLE">#REF!</definedName>
    <definedName name="Nomes" localSheetId="3">'ASO ESTAGIARIOS'!#REF!</definedName>
    <definedName name="Nomes" localSheetId="5">'ASO NOVA'!#REF!</definedName>
    <definedName name="Nomes" localSheetId="2">'ASO PJ '!#REF!</definedName>
    <definedName name="Nomes">#REF!</definedName>
    <definedName name="Registro" localSheetId="3">'ASO ESTAGIARIOS'!$A:$A</definedName>
    <definedName name="Registro" localSheetId="5">'ASO NOVA'!$A:$A</definedName>
    <definedName name="Registro" localSheetId="2">'ASO PJ '!$B:$B</definedName>
    <definedName name="Registr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5" i="5" l="1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A6" i="5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3" i="4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A3" i="3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3" i="2"/>
  <c r="I219" i="4" l="1"/>
  <c r="I43" i="3"/>
  <c r="H221" i="5"/>
  <c r="H10" i="5"/>
  <c r="I21" i="3"/>
  <c r="I37" i="4"/>
  <c r="I139" i="4"/>
  <c r="H14" i="5"/>
  <c r="H22" i="5"/>
  <c r="H30" i="5"/>
  <c r="H38" i="5"/>
  <c r="H46" i="5"/>
  <c r="H54" i="5"/>
  <c r="H62" i="5"/>
  <c r="H70" i="5"/>
  <c r="H78" i="5"/>
  <c r="H86" i="5"/>
  <c r="H94" i="5"/>
  <c r="H102" i="5"/>
  <c r="I178" i="4"/>
  <c r="I101" i="4"/>
  <c r="I75" i="4"/>
  <c r="H8" i="5"/>
  <c r="H16" i="5"/>
  <c r="H24" i="5"/>
  <c r="H32" i="5"/>
  <c r="H40" i="5"/>
  <c r="H48" i="5"/>
  <c r="H56" i="5"/>
  <c r="H64" i="5"/>
  <c r="I114" i="4"/>
  <c r="H12" i="5"/>
  <c r="H20" i="5"/>
  <c r="H28" i="5"/>
  <c r="H36" i="5"/>
  <c r="H44" i="5"/>
  <c r="H52" i="5"/>
  <c r="H60" i="5"/>
  <c r="H68" i="5"/>
  <c r="H76" i="5"/>
  <c r="H84" i="5"/>
  <c r="I7" i="4"/>
  <c r="I69" i="4"/>
  <c r="I107" i="4"/>
  <c r="I146" i="4"/>
  <c r="I185" i="4"/>
  <c r="I193" i="4"/>
  <c r="I201" i="4"/>
  <c r="I209" i="4"/>
  <c r="I217" i="4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I6" i="3"/>
  <c r="I24" i="4"/>
  <c r="I133" i="4"/>
  <c r="I171" i="4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I56" i="4"/>
  <c r="I165" i="4"/>
  <c r="I18" i="4"/>
  <c r="I88" i="4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I25" i="3"/>
  <c r="I5" i="4"/>
  <c r="I11" i="4"/>
  <c r="I50" i="4"/>
  <c r="I120" i="4"/>
  <c r="I43" i="4"/>
  <c r="I82" i="4"/>
  <c r="I152" i="4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I6" i="4"/>
  <c r="I12" i="4"/>
  <c r="I25" i="4"/>
  <c r="I31" i="4"/>
  <c r="I38" i="4"/>
  <c r="I44" i="4"/>
  <c r="I57" i="4"/>
  <c r="I63" i="4"/>
  <c r="I70" i="4"/>
  <c r="I76" i="4"/>
  <c r="I89" i="4"/>
  <c r="I95" i="4"/>
  <c r="I102" i="4"/>
  <c r="I108" i="4"/>
  <c r="I121" i="4"/>
  <c r="I127" i="4"/>
  <c r="I134" i="4"/>
  <c r="I140" i="4"/>
  <c r="I153" i="4"/>
  <c r="I159" i="4"/>
  <c r="I166" i="4"/>
  <c r="I172" i="4"/>
  <c r="I186" i="4"/>
  <c r="I194" i="4"/>
  <c r="I202" i="4"/>
  <c r="I210" i="4"/>
  <c r="I218" i="4"/>
  <c r="I13" i="4"/>
  <c r="I19" i="4"/>
  <c r="I26" i="4"/>
  <c r="I32" i="4"/>
  <c r="I45" i="4"/>
  <c r="I51" i="4"/>
  <c r="I58" i="4"/>
  <c r="I64" i="4"/>
  <c r="I77" i="4"/>
  <c r="I83" i="4"/>
  <c r="I90" i="4"/>
  <c r="I96" i="4"/>
  <c r="I109" i="4"/>
  <c r="I115" i="4"/>
  <c r="I122" i="4"/>
  <c r="I128" i="4"/>
  <c r="I141" i="4"/>
  <c r="I147" i="4"/>
  <c r="I154" i="4"/>
  <c r="I160" i="4"/>
  <c r="I173" i="4"/>
  <c r="I179" i="4"/>
  <c r="I14" i="4"/>
  <c r="I20" i="4"/>
  <c r="I33" i="4"/>
  <c r="I39" i="4"/>
  <c r="I46" i="4"/>
  <c r="I52" i="4"/>
  <c r="I65" i="4"/>
  <c r="I71" i="4"/>
  <c r="I78" i="4"/>
  <c r="I84" i="4"/>
  <c r="I97" i="4"/>
  <c r="I103" i="4"/>
  <c r="I110" i="4"/>
  <c r="I116" i="4"/>
  <c r="I129" i="4"/>
  <c r="I135" i="4"/>
  <c r="I142" i="4"/>
  <c r="I148" i="4"/>
  <c r="I161" i="4"/>
  <c r="I167" i="4"/>
  <c r="I174" i="4"/>
  <c r="I180" i="4"/>
  <c r="I188" i="4"/>
  <c r="I196" i="4"/>
  <c r="I204" i="4"/>
  <c r="I212" i="4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203" i="5"/>
  <c r="H207" i="5"/>
  <c r="H211" i="5"/>
  <c r="H215" i="5"/>
  <c r="H219" i="5"/>
  <c r="H223" i="5"/>
  <c r="I8" i="4"/>
  <c r="I21" i="4"/>
  <c r="I27" i="4"/>
  <c r="I34" i="4"/>
  <c r="I40" i="4"/>
  <c r="I53" i="4"/>
  <c r="I59" i="4"/>
  <c r="I72" i="4"/>
  <c r="I85" i="4"/>
  <c r="I91" i="4"/>
  <c r="I98" i="4"/>
  <c r="I104" i="4"/>
  <c r="I117" i="4"/>
  <c r="I123" i="4"/>
  <c r="I130" i="4"/>
  <c r="I136" i="4"/>
  <c r="I149" i="4"/>
  <c r="I155" i="4"/>
  <c r="I162" i="4"/>
  <c r="I168" i="4"/>
  <c r="I181" i="4"/>
  <c r="I189" i="4"/>
  <c r="I197" i="4"/>
  <c r="I205" i="4"/>
  <c r="I213" i="4"/>
  <c r="I66" i="4"/>
  <c r="I38" i="3"/>
  <c r="I9" i="4"/>
  <c r="I15" i="4"/>
  <c r="I22" i="4"/>
  <c r="I28" i="4"/>
  <c r="I41" i="4"/>
  <c r="I47" i="4"/>
  <c r="I54" i="4"/>
  <c r="I60" i="4"/>
  <c r="I73" i="4"/>
  <c r="I79" i="4"/>
  <c r="I86" i="4"/>
  <c r="I92" i="4"/>
  <c r="I105" i="4"/>
  <c r="I111" i="4"/>
  <c r="I118" i="4"/>
  <c r="I124" i="4"/>
  <c r="I137" i="4"/>
  <c r="I143" i="4"/>
  <c r="I150" i="4"/>
  <c r="I156" i="4"/>
  <c r="I169" i="4"/>
  <c r="I175" i="4"/>
  <c r="I182" i="4"/>
  <c r="I190" i="4"/>
  <c r="I198" i="4"/>
  <c r="I206" i="4"/>
  <c r="I214" i="4"/>
  <c r="I8" i="3"/>
  <c r="I31" i="3"/>
  <c r="I10" i="4"/>
  <c r="I16" i="4"/>
  <c r="I29" i="4"/>
  <c r="I35" i="4"/>
  <c r="I42" i="4"/>
  <c r="I48" i="4"/>
  <c r="I61" i="4"/>
  <c r="I67" i="4"/>
  <c r="I74" i="4"/>
  <c r="I80" i="4"/>
  <c r="I93" i="4"/>
  <c r="I99" i="4"/>
  <c r="I106" i="4"/>
  <c r="I112" i="4"/>
  <c r="I125" i="4"/>
  <c r="I131" i="4"/>
  <c r="I138" i="4"/>
  <c r="I144" i="4"/>
  <c r="I157" i="4"/>
  <c r="I163" i="4"/>
  <c r="I170" i="4"/>
  <c r="I176" i="4"/>
  <c r="I17" i="4"/>
  <c r="I23" i="4"/>
  <c r="I30" i="4"/>
  <c r="I36" i="4"/>
  <c r="I49" i="4"/>
  <c r="I55" i="4"/>
  <c r="I62" i="4"/>
  <c r="I68" i="4"/>
  <c r="I81" i="4"/>
  <c r="I87" i="4"/>
  <c r="I94" i="4"/>
  <c r="I100" i="4"/>
  <c r="I113" i="4"/>
  <c r="I119" i="4"/>
  <c r="I126" i="4"/>
  <c r="I132" i="4"/>
  <c r="I145" i="4"/>
  <c r="I151" i="4"/>
  <c r="I158" i="4"/>
  <c r="I164" i="4"/>
  <c r="I177" i="4"/>
  <c r="I184" i="4"/>
  <c r="I192" i="4"/>
  <c r="I200" i="4"/>
  <c r="I208" i="4"/>
  <c r="I216" i="4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213" i="5"/>
  <c r="H217" i="5"/>
  <c r="I40" i="3"/>
  <c r="I64" i="3"/>
  <c r="I72" i="3"/>
  <c r="I80" i="3"/>
  <c r="I88" i="3"/>
  <c r="I96" i="3"/>
  <c r="I104" i="3"/>
  <c r="I112" i="3"/>
  <c r="I120" i="3"/>
  <c r="I128" i="3"/>
  <c r="I136" i="3"/>
  <c r="I144" i="3"/>
  <c r="I152" i="3"/>
  <c r="I160" i="3"/>
  <c r="I168" i="3"/>
  <c r="I176" i="3"/>
  <c r="I184" i="3"/>
  <c r="I192" i="3"/>
  <c r="I200" i="3"/>
  <c r="I208" i="3"/>
  <c r="I216" i="3"/>
  <c r="I57" i="3"/>
  <c r="I12" i="3"/>
  <c r="I27" i="3"/>
  <c r="I34" i="3"/>
  <c r="I44" i="3"/>
  <c r="I7" i="3"/>
  <c r="I183" i="4"/>
  <c r="I187" i="4"/>
  <c r="I191" i="4"/>
  <c r="I195" i="4"/>
  <c r="I199" i="4"/>
  <c r="I203" i="4"/>
  <c r="I207" i="4"/>
  <c r="I211" i="4"/>
  <c r="I215" i="4"/>
  <c r="I13" i="3"/>
  <c r="I19" i="3"/>
  <c r="I26" i="3"/>
  <c r="I32" i="3"/>
  <c r="I45" i="3"/>
  <c r="I51" i="3"/>
  <c r="I58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14" i="3"/>
  <c r="I20" i="3"/>
  <c r="I33" i="3"/>
  <c r="I39" i="3"/>
  <c r="I46" i="3"/>
  <c r="I52" i="3"/>
  <c r="I66" i="3"/>
  <c r="I74" i="3"/>
  <c r="I82" i="3"/>
  <c r="I90" i="3"/>
  <c r="I98" i="3"/>
  <c r="I106" i="3"/>
  <c r="I114" i="3"/>
  <c r="I122" i="3"/>
  <c r="I130" i="3"/>
  <c r="I138" i="3"/>
  <c r="I146" i="3"/>
  <c r="I154" i="3"/>
  <c r="I162" i="3"/>
  <c r="I170" i="3"/>
  <c r="I178" i="3"/>
  <c r="I186" i="3"/>
  <c r="I194" i="3"/>
  <c r="I202" i="3"/>
  <c r="I210" i="3"/>
  <c r="I218" i="3"/>
  <c r="I53" i="3"/>
  <c r="I59" i="3"/>
  <c r="I67" i="3"/>
  <c r="I75" i="3"/>
  <c r="I83" i="3"/>
  <c r="I91" i="3"/>
  <c r="I99" i="3"/>
  <c r="I107" i="3"/>
  <c r="I115" i="3"/>
  <c r="I123" i="3"/>
  <c r="I131" i="3"/>
  <c r="I139" i="3"/>
  <c r="I147" i="3"/>
  <c r="I155" i="3"/>
  <c r="I163" i="3"/>
  <c r="I171" i="3"/>
  <c r="I179" i="3"/>
  <c r="I187" i="3"/>
  <c r="I195" i="3"/>
  <c r="I203" i="3"/>
  <c r="I211" i="3"/>
  <c r="I219" i="3"/>
  <c r="I40" i="2"/>
  <c r="I64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1" i="2"/>
  <c r="I209" i="2"/>
  <c r="I217" i="2"/>
  <c r="I225" i="2"/>
  <c r="I9" i="3"/>
  <c r="I15" i="3"/>
  <c r="I22" i="3"/>
  <c r="I28" i="3"/>
  <c r="I41" i="3"/>
  <c r="I47" i="3"/>
  <c r="I54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4" i="2"/>
  <c r="I72" i="2"/>
  <c r="I25" i="2"/>
  <c r="I49" i="2"/>
  <c r="I73" i="2"/>
  <c r="I89" i="2"/>
  <c r="I113" i="2"/>
  <c r="I129" i="2"/>
  <c r="I145" i="2"/>
  <c r="I153" i="2"/>
  <c r="I161" i="2"/>
  <c r="I169" i="2"/>
  <c r="I177" i="2"/>
  <c r="I185" i="2"/>
  <c r="I193" i="2"/>
  <c r="I202" i="2"/>
  <c r="I210" i="2"/>
  <c r="I218" i="2"/>
  <c r="I226" i="2"/>
  <c r="I10" i="3"/>
  <c r="I16" i="3"/>
  <c r="I29" i="3"/>
  <c r="I35" i="3"/>
  <c r="I42" i="3"/>
  <c r="I48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89" i="3"/>
  <c r="I197" i="3"/>
  <c r="I205" i="3"/>
  <c r="I213" i="3"/>
  <c r="I221" i="3"/>
  <c r="I8" i="2"/>
  <c r="I32" i="2"/>
  <c r="I56" i="2"/>
  <c r="I17" i="2"/>
  <c r="I33" i="2"/>
  <c r="I57" i="2"/>
  <c r="I81" i="2"/>
  <c r="I97" i="2"/>
  <c r="I121" i="2"/>
  <c r="I17" i="3"/>
  <c r="I23" i="3"/>
  <c r="I30" i="3"/>
  <c r="I36" i="3"/>
  <c r="I49" i="3"/>
  <c r="I55" i="3"/>
  <c r="I62" i="3"/>
  <c r="I70" i="3"/>
  <c r="I78" i="3"/>
  <c r="I86" i="3"/>
  <c r="I94" i="3"/>
  <c r="I102" i="3"/>
  <c r="I110" i="3"/>
  <c r="I118" i="3"/>
  <c r="I126" i="3"/>
  <c r="I134" i="3"/>
  <c r="I142" i="3"/>
  <c r="I150" i="3"/>
  <c r="I158" i="3"/>
  <c r="I166" i="3"/>
  <c r="I174" i="3"/>
  <c r="I182" i="3"/>
  <c r="I190" i="3"/>
  <c r="I198" i="3"/>
  <c r="I206" i="3"/>
  <c r="I214" i="3"/>
  <c r="I222" i="3"/>
  <c r="I16" i="2"/>
  <c r="I48" i="2"/>
  <c r="I9" i="2"/>
  <c r="I41" i="2"/>
  <c r="I65" i="2"/>
  <c r="I105" i="2"/>
  <c r="I137" i="2"/>
  <c r="I5" i="3"/>
  <c r="I11" i="3"/>
  <c r="I18" i="3"/>
  <c r="I24" i="3"/>
  <c r="I37" i="3"/>
  <c r="I50" i="3"/>
  <c r="I56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175" i="3"/>
  <c r="I183" i="3"/>
  <c r="I191" i="3"/>
  <c r="I199" i="3"/>
  <c r="I207" i="3"/>
  <c r="I215" i="3"/>
  <c r="I223" i="3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94" i="2"/>
  <c r="I203" i="2"/>
  <c r="I211" i="2"/>
  <c r="I219" i="2"/>
  <c r="I11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4" i="2"/>
  <c r="I212" i="2"/>
  <c r="I220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5" i="2"/>
  <c r="I213" i="2"/>
  <c r="I221" i="2"/>
  <c r="I35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6" i="2"/>
  <c r="I214" i="2"/>
  <c r="I222" i="2"/>
  <c r="I19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7" i="2"/>
  <c r="I215" i="2"/>
  <c r="I223" i="2"/>
  <c r="I27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200" i="2"/>
  <c r="I208" i="2"/>
  <c r="I216" i="2"/>
  <c r="I224" i="2"/>
  <c r="I18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B123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B17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B177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18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69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A17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95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97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2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73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A176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sharedStrings.xml><?xml version="1.0" encoding="utf-8"?>
<sst xmlns="http://schemas.openxmlformats.org/spreadsheetml/2006/main" count="1810" uniqueCount="400">
  <si>
    <t>Relação de Pessoal para Próximo ASO</t>
  </si>
  <si>
    <t xml:space="preserve">Sanny - GM Industrial </t>
  </si>
  <si>
    <t xml:space="preserve">Nome do Funcionário </t>
  </si>
  <si>
    <t xml:space="preserve">Função </t>
  </si>
  <si>
    <t xml:space="preserve">Admissão </t>
  </si>
  <si>
    <t xml:space="preserve">Centro de Custo </t>
  </si>
  <si>
    <t>Situação</t>
  </si>
  <si>
    <t>Emissão do ASO</t>
  </si>
  <si>
    <t>Data do Próximo ASO</t>
  </si>
  <si>
    <t>Peridiocidade</t>
  </si>
  <si>
    <t>Tempo restante para o próximo ASO em: (Dias)</t>
  </si>
  <si>
    <t>ADILSON DE JESUS</t>
  </si>
  <si>
    <t>MECANICO II</t>
  </si>
  <si>
    <t>GM 005/23 ELKEM TANQUE DE ALCATRAO</t>
  </si>
  <si>
    <t>Trabalhando</t>
  </si>
  <si>
    <t>Anual</t>
  </si>
  <si>
    <t>ADMILSON PINTO PEREIRA</t>
  </si>
  <si>
    <t>ENCARREGADO DE MECANICA IV</t>
  </si>
  <si>
    <t>GM 004/22 VALE TUBULACAO US 8</t>
  </si>
  <si>
    <t>ALESSANDRO ASSIS DOS SANTOS</t>
  </si>
  <si>
    <t>MONTADOR DE ANDAIME II</t>
  </si>
  <si>
    <t>ALESSANDRO GOMES CHAGAS</t>
  </si>
  <si>
    <t>LIDER DE MECANICA II</t>
  </si>
  <si>
    <t>GM 001/20 AMT PARADA</t>
  </si>
  <si>
    <t>ALEX JUNIO ALVES DE OLIVEIRA</t>
  </si>
  <si>
    <t>MECANICO</t>
  </si>
  <si>
    <t>GM 011/23 MONTAGEM DO CHILLER F</t>
  </si>
  <si>
    <t>ALEXANDRE SILVA SANTOS</t>
  </si>
  <si>
    <t>LIDER DE MECANICA</t>
  </si>
  <si>
    <t>ALFREDO GOLDNER</t>
  </si>
  <si>
    <t xml:space="preserve">SOLDADOR </t>
  </si>
  <si>
    <t>AMARILDO VICENTE BORTOLOZZO</t>
  </si>
  <si>
    <t>ENCARREGADO DE MECANICA II</t>
  </si>
  <si>
    <t>ANANIAS MARTINS DE OLIVEIRA JUNIOR</t>
  </si>
  <si>
    <t>MECANICO III</t>
  </si>
  <si>
    <t>ANDERSON COUTINHO BARBOSA</t>
  </si>
  <si>
    <t>ENCARREGADO DE MECANICA</t>
  </si>
  <si>
    <t>GM 003/24 VALE-PLATAFORMA US 3 E 4</t>
  </si>
  <si>
    <t>ANDERSON FERREIRA GONCALVES</t>
  </si>
  <si>
    <t>CALDEIREIRO III</t>
  </si>
  <si>
    <t xml:space="preserve">ANDRE ALVES DOS SANTOS </t>
  </si>
  <si>
    <t xml:space="preserve">ENCANADOR </t>
  </si>
  <si>
    <t>ANDRE COSTA LOPES CURSINO</t>
  </si>
  <si>
    <t>TECNICO EM SEG DO TRABALHO I</t>
  </si>
  <si>
    <t>ANDRE DE SOUZA NOGUEIRA</t>
  </si>
  <si>
    <t>MECANICO VI</t>
  </si>
  <si>
    <t>ANDRE ROMANO DE SOUZA CURBANI</t>
  </si>
  <si>
    <t>ANDREY FRANCA PETELI</t>
  </si>
  <si>
    <t>TECNICO EM SEG.DO TRABALHO</t>
  </si>
  <si>
    <t>SESMT/ELKEM</t>
  </si>
  <si>
    <t>ANTONIO CARLOS RODRIGUES</t>
  </si>
  <si>
    <t>MECANICO V</t>
  </si>
  <si>
    <t>ANTONIO DOS SANTOS CUNHA</t>
  </si>
  <si>
    <t xml:space="preserve">MECANICO </t>
  </si>
  <si>
    <t>AUGUSTO NEVES NETO</t>
  </si>
  <si>
    <t>BEATRIZ FELIX GUIMARAES</t>
  </si>
  <si>
    <t>ASSISTENTE ADMINISTRATIVO V</t>
  </si>
  <si>
    <t>RH/DP</t>
  </si>
  <si>
    <t>BRAS CLETO RONI</t>
  </si>
  <si>
    <t>SOLDADOR VII</t>
  </si>
  <si>
    <t>BRUNO GABRIEL LIMA SANTIAGO</t>
  </si>
  <si>
    <t>SOLDADOR I</t>
  </si>
  <si>
    <t>120.034.346-82</t>
  </si>
  <si>
    <t>CARLOS AUGUSTO SOUZA RIBEIRO</t>
  </si>
  <si>
    <t>OFICIAL POLIVALENTE CIVIL II</t>
  </si>
  <si>
    <t>CHRISTIAN RIBEIRO PEGO</t>
  </si>
  <si>
    <t>CLAIR REBELO SCHIAFFINO</t>
  </si>
  <si>
    <t>CALDEIREIRO VIII</t>
  </si>
  <si>
    <t>CLAUDETE DE JESUS FARIAS</t>
  </si>
  <si>
    <t>AUXILIAR DE SERVICOS GERAIS</t>
  </si>
  <si>
    <t>GM 006/23 VALE TRAVAMENTO DOS DISCOS US 3 E 4</t>
  </si>
  <si>
    <t>CLEBSON PEREIRA GOMES</t>
  </si>
  <si>
    <t>OFICIAL POLIVALENTE CIVIL</t>
  </si>
  <si>
    <t>GM 002/24 VALE - MONTAGEM DO COMPRESSOR TC14B</t>
  </si>
  <si>
    <t>CLEIDE DOMINGOS BARBOSA DOS SANTOS</t>
  </si>
  <si>
    <t>TECNICO EM SEG DO TRABALHO II</t>
  </si>
  <si>
    <t>CLEIDE MOREIRA DE ARAUJO</t>
  </si>
  <si>
    <t>ANALISTA DE SEG. DO TRABALHO</t>
  </si>
  <si>
    <t>DANIEL LOUREIRO THOMAZI</t>
  </si>
  <si>
    <t>ALMOXARIFE II</t>
  </si>
  <si>
    <t xml:space="preserve">DANIEL SANTOS DE SÁ </t>
  </si>
  <si>
    <t>GM 001/24 VALE - DUTO DESPOEIRAMENTO0 US 1 A 4</t>
  </si>
  <si>
    <t>DANIEL TRINDADE DOS SANTOS</t>
  </si>
  <si>
    <t>DARFSON KLEI DE SOUZA MENDES</t>
  </si>
  <si>
    <t>MECANICO I</t>
  </si>
  <si>
    <t>DAVID RODRIGUES DE OLIVEIRA SANTOS</t>
  </si>
  <si>
    <t>DAYANNE VIANA DA SILVA</t>
  </si>
  <si>
    <t>TECNICO DE SEGURANCA DO TRABALHO</t>
  </si>
  <si>
    <t>DERIVALDO DOS ANJOS FERREIRA</t>
  </si>
  <si>
    <t>DIEGO BATISTA ANACLETO</t>
  </si>
  <si>
    <t xml:space="preserve">DIEGO SERPAR DE CASTRO </t>
  </si>
  <si>
    <t xml:space="preserve">ALMOFARIFE </t>
  </si>
  <si>
    <t>DIOGO SANTOS DONATELI</t>
  </si>
  <si>
    <t>ASSISTENTE DE PLANEJAMENTO</t>
  </si>
  <si>
    <t>DIVINO PEREIRA GONCALVES FILHO</t>
  </si>
  <si>
    <t>CALDEIREIRO II</t>
  </si>
  <si>
    <t>EDIMAR DOMINGOS VERONICA</t>
  </si>
  <si>
    <t>SUPERVISOR DE ELETRICA I</t>
  </si>
  <si>
    <t>EDIMILSON JOSE DE SOUZA</t>
  </si>
  <si>
    <t>SUPERVISOR DE MECANICA VII</t>
  </si>
  <si>
    <t>EDNALDO CARLOS DOS SANTOS</t>
  </si>
  <si>
    <t>MONTADOR DE ANDAIME V</t>
  </si>
  <si>
    <t>EDSON CARDOSO SOUZA</t>
  </si>
  <si>
    <t>EDSON DE OLIVEIRA SANTOS</t>
  </si>
  <si>
    <t>EDSON PAULO DE SOUZA</t>
  </si>
  <si>
    <t>CALDEIREIRO VII</t>
  </si>
  <si>
    <t>EDY LAURO DE JESUS MENDES</t>
  </si>
  <si>
    <t>SOLDADOR VI</t>
  </si>
  <si>
    <t>ELIEDER VERONICA RAMOS</t>
  </si>
  <si>
    <t>ELETRICISTA FORCA E CONTROLE I</t>
  </si>
  <si>
    <t>ELIETE BATISTA SANTOS</t>
  </si>
  <si>
    <t xml:space="preserve">SEDE GM </t>
  </si>
  <si>
    <t>EQUINER DIAS AMARO</t>
  </si>
  <si>
    <t>ERENILDO RODRIGUES DA SILVA</t>
  </si>
  <si>
    <t>EVERTON SANTOS SILVA</t>
  </si>
  <si>
    <t xml:space="preserve">EZEQUIEL RIBEIRO ANDRADE </t>
  </si>
  <si>
    <t>MEIO OFICIAL MECANICA</t>
  </si>
  <si>
    <t>FABIANO GONÇALVES COELHO JUNIOR</t>
  </si>
  <si>
    <t>COORDENADOR DE OBRAS</t>
  </si>
  <si>
    <t>FABIO ALVES DA SILVA</t>
  </si>
  <si>
    <t>SOLDADOR ESPECIALIZADO IV</t>
  </si>
  <si>
    <t>FABIO ALVES MAIA</t>
  </si>
  <si>
    <t>ELETRICISTA FOR E CONTROLE III</t>
  </si>
  <si>
    <t>FABIO MONTEIRO FERREIRA</t>
  </si>
  <si>
    <t>FABRICIO DE MOURA BARBOSA</t>
  </si>
  <si>
    <t>MOTORISTA DE MUNCK III</t>
  </si>
  <si>
    <t>FELIPE AMORIM DA SILVA</t>
  </si>
  <si>
    <t>SOLDADOR ESPECIALIZADO I</t>
  </si>
  <si>
    <t>FELIPE FERNANDO BERNARDO LIMA</t>
  </si>
  <si>
    <t>GM 012/23 VALE - TUBILACAO ESPESSADOR US 8</t>
  </si>
  <si>
    <t>FELIPE ZATTA SILVA</t>
  </si>
  <si>
    <t xml:space="preserve">FLÁVIO ROBERIO ALVES DA SILVA </t>
  </si>
  <si>
    <t xml:space="preserve">ALMOXARIFE </t>
  </si>
  <si>
    <t>FRANCISCO JOSE DA SILVA FILHO</t>
  </si>
  <si>
    <t>MECANICO ESPECIALIZADO III</t>
  </si>
  <si>
    <t>FRANKIANO CARVALHO VALENTIM</t>
  </si>
  <si>
    <t>SOLDADOR ESPECIALIZADO II</t>
  </si>
  <si>
    <t>GABRIEL COSTA MOCO</t>
  </si>
  <si>
    <t>SUPERVISOR DE ANDAIME II</t>
  </si>
  <si>
    <t>GABRIEL DO CARMO DA SILVA</t>
  </si>
  <si>
    <t>GABRIEL RODRIGUES DE ALMEIDA</t>
  </si>
  <si>
    <t>GABRIEL XAVIER CURTO POLETTI</t>
  </si>
  <si>
    <t>MECANICO IV</t>
  </si>
  <si>
    <t>GABRIELA ANDRADE BICHI</t>
  </si>
  <si>
    <t xml:space="preserve">AUX TÉC DE SEGURANÇA DO TRABALHO </t>
  </si>
  <si>
    <t>SESMT</t>
  </si>
  <si>
    <t>GABRIELA VILHENA MARCHESI</t>
  </si>
  <si>
    <t>SOCIO DIRETOR</t>
  </si>
  <si>
    <t>GENILSON BARCELOS DE SOUZA DO NASCIMENTO</t>
  </si>
  <si>
    <t>GILBERTO PAULINO GOMES</t>
  </si>
  <si>
    <t>GILBERTO RODRIGUES MOREIRA</t>
  </si>
  <si>
    <t xml:space="preserve">GILMAR JOSE MARCHESI - DIRETOR </t>
  </si>
  <si>
    <t>GISELLI NASCIMENTO DE AGUIAR</t>
  </si>
  <si>
    <t>ENG DE SEG DO TRABALHO</t>
  </si>
  <si>
    <t>GUILHERME PINTO DAS NEVES</t>
  </si>
  <si>
    <t>ENCARREGADO DE ELETRICA II</t>
  </si>
  <si>
    <t>GUSTAVO CIPRIANO PRATTI</t>
  </si>
  <si>
    <t>ASSISTENTE ADMINISTRATIVO IV</t>
  </si>
  <si>
    <t>COMPRAS</t>
  </si>
  <si>
    <t>HEBERT RAMOS SANTOS</t>
  </si>
  <si>
    <t>HELDER CORREA DE OLIVEIRA</t>
  </si>
  <si>
    <t>IRINEU JANUARIO PINTO JUNIOR</t>
  </si>
  <si>
    <t>ISMAEL SOUZA DOS SANTOS</t>
  </si>
  <si>
    <t>SOLDADOR IV</t>
  </si>
  <si>
    <t>IVAN LIMA DOS SANTOS</t>
  </si>
  <si>
    <t>JACQUISKLEY FERNANDES DE JESUS</t>
  </si>
  <si>
    <t>JAIR DE SOUZA</t>
  </si>
  <si>
    <t>JAKSON FIRMIANO NASCIMENTO</t>
  </si>
  <si>
    <t>JANIO JERONYMO DOS PASSOS</t>
  </si>
  <si>
    <t>SOLDADOR V</t>
  </si>
  <si>
    <t>JEFERSON DE SOUZA</t>
  </si>
  <si>
    <t>JHENISSON PEREIRA DOS SANTOS</t>
  </si>
  <si>
    <t>JOAO BATISTA AMORIM DE OLIVEIRA FREIRE</t>
  </si>
  <si>
    <t>GM 012/23 VALE - TUBULACAO ESPESSADOR US 8</t>
  </si>
  <si>
    <t>JOAO BATISTA RIBEIRO</t>
  </si>
  <si>
    <t>JOAO CARLOS FERNANDES</t>
  </si>
  <si>
    <t>JOAO MARCOS PEREIRA OLIVEIRA</t>
  </si>
  <si>
    <t>JOAO VITOR COSTA DE SOUZA</t>
  </si>
  <si>
    <t>JOAO VITOR FERREIRA DE OLIVEIRA</t>
  </si>
  <si>
    <t>JOAQUIM PEREIRA FILHO</t>
  </si>
  <si>
    <t xml:space="preserve">CALDEIREIRO </t>
  </si>
  <si>
    <t>JOELSON ROCHA ANDRADE</t>
  </si>
  <si>
    <t>JONAS LUIZ DUARTE FILHO</t>
  </si>
  <si>
    <t xml:space="preserve">JONATA TELLES SILVA </t>
  </si>
  <si>
    <t xml:space="preserve">ELETRICISTA FORCA CONTROLE </t>
  </si>
  <si>
    <t>JONATAS ALMEIDA DE JESUS</t>
  </si>
  <si>
    <t>JONATHAN SANTOS DE JESUS</t>
  </si>
  <si>
    <t>JOSE APARECIDO VIEIRA DOS SANTOS</t>
  </si>
  <si>
    <t>JOSE CRISTIANO DE OLIVEIRA</t>
  </si>
  <si>
    <t>JOSE JOAO GONCALVES</t>
  </si>
  <si>
    <t>SOLDADOR VIII</t>
  </si>
  <si>
    <t>JOSE VICTOR SACRAMENTO DOS SANTOS</t>
  </si>
  <si>
    <t>JOSEILTON SILVA DE OLIVEIRA</t>
  </si>
  <si>
    <t>JOSUE BRAZ DA SILVA</t>
  </si>
  <si>
    <t>JULIANA CIPRIANO BARBOSA ROCHA</t>
  </si>
  <si>
    <t>JULIANO DOS SANTOS MARTINS</t>
  </si>
  <si>
    <t>SOLDADOR ESPECIALIZADO III</t>
  </si>
  <si>
    <t>JULIANO REIS PEREIRA</t>
  </si>
  <si>
    <t>DESENHISTA PROJETISTA</t>
  </si>
  <si>
    <t>INTERMITENTE</t>
  </si>
  <si>
    <t>JULIO CESAR ALMEIDA DA SILVA</t>
  </si>
  <si>
    <t>JULIO DE OLIVEIRA VIEIRA</t>
  </si>
  <si>
    <t>LIDER DE MECANICA IV</t>
  </si>
  <si>
    <t>KARINA MATOS NASCIMENTO</t>
  </si>
  <si>
    <t>AUXILIAR DE MEIO AMBIENTE</t>
  </si>
  <si>
    <t>KARLA PEREIRA SILVA</t>
  </si>
  <si>
    <t>KAROLINE DA CONCEICAO MENDES</t>
  </si>
  <si>
    <t>KASSIO DANILO CARDOSO PEREIRA</t>
  </si>
  <si>
    <t>KAWAN DE MORAIS CAETANO</t>
  </si>
  <si>
    <t>SOLDADOR</t>
  </si>
  <si>
    <t>KELLY ESTER DOS SANTOS DA SILVA</t>
  </si>
  <si>
    <t>AUXILIAR DE SEG.DO TRABALHO</t>
  </si>
  <si>
    <t>KELVIN DIAS DA COSTA</t>
  </si>
  <si>
    <t>KELVIN MARTINELI VIEIRA</t>
  </si>
  <si>
    <t>KELVIN MARTINS SALOMAO</t>
  </si>
  <si>
    <t>LEANDRO BODART NERY</t>
  </si>
  <si>
    <t>LEANDRO VIEIRA ROCHA</t>
  </si>
  <si>
    <t>LEDMAR COFFLER SIQUEIRA</t>
  </si>
  <si>
    <t>MOTORISTA DE MUNCK V</t>
  </si>
  <si>
    <t>LEONARDO APRIGIO SOBRINHO</t>
  </si>
  <si>
    <t>LEONARDO LUIZ PEREIRA ALMEIDA</t>
  </si>
  <si>
    <t xml:space="preserve">LOURENÇO SABINO FERREIRA </t>
  </si>
  <si>
    <t xml:space="preserve">SOLDADOR ESPECIALIZADO </t>
  </si>
  <si>
    <t>LUCAS DOS SANTOS FERRARI</t>
  </si>
  <si>
    <t>LUCIANO AZEVEDO</t>
  </si>
  <si>
    <t>CALDEIREIRO IV</t>
  </si>
  <si>
    <t>LUDMILA ALVES SOUZA</t>
  </si>
  <si>
    <t>LUIZ ALBERTO LYRA DE MATTOS</t>
  </si>
  <si>
    <t>LUIZ CARLOS ALVES RIBEIRO</t>
  </si>
  <si>
    <t>LUIZ FLAVIO ROQUE SANTOS SILVA</t>
  </si>
  <si>
    <t>MAICON TEIXEIRA DOS SANTOS</t>
  </si>
  <si>
    <t>MANOEL CONCEICAO GOMES</t>
  </si>
  <si>
    <t>ENCANADOR VII</t>
  </si>
  <si>
    <t>MANOEL OLIVEIRA DE BRITO</t>
  </si>
  <si>
    <t>INSS</t>
  </si>
  <si>
    <t>MARCIO GLEI LOUREIRO</t>
  </si>
  <si>
    <t>MARCOS ARILDO ALVES</t>
  </si>
  <si>
    <t>MARCOS BRITO DOS REIS</t>
  </si>
  <si>
    <t>GM 004/23 SIMEC - TUBULAÇÃO LL</t>
  </si>
  <si>
    <t>MARCOS DA CRUZ OLIVEIRA</t>
  </si>
  <si>
    <t>MARCOS PAULO SANTOS SANTA ROSA</t>
  </si>
  <si>
    <t>MARCOS REIS LINO</t>
  </si>
  <si>
    <t>MARCOS VINICIUS ALMEIDA DOS SANTOS</t>
  </si>
  <si>
    <t>ELETRICISTA FORCA E CONTROLE</t>
  </si>
  <si>
    <t>MARINA DE ARAUJO ELLES DA ROCHA</t>
  </si>
  <si>
    <t>MARINALDO DEOLINO RIBEIRO</t>
  </si>
  <si>
    <t xml:space="preserve">MATEUS MADEIRA PENA </t>
  </si>
  <si>
    <t>CALDEREIRO</t>
  </si>
  <si>
    <t>MAURO SERGIO PINTO STOLZE</t>
  </si>
  <si>
    <t>MAYCON MARTINS DIAS LOUREIRO</t>
  </si>
  <si>
    <t>TÉCNICO DE PLANEJAMENTO</t>
  </si>
  <si>
    <t>MECLAIR GOMES PEREIRA</t>
  </si>
  <si>
    <t>TOPOGRAFO IV</t>
  </si>
  <si>
    <t>MOISES DOS SANTOS</t>
  </si>
  <si>
    <t>SOLDADOR III</t>
  </si>
  <si>
    <t>MONICA OLIVEIRA SOARES</t>
  </si>
  <si>
    <t>NATIVAL DOS SANTOS ANDREZA BARBOSA</t>
  </si>
  <si>
    <t>NILO PECANHA NASCIMENTO JUNIOR</t>
  </si>
  <si>
    <t>NYCOLLE RAFALSKI SILVA</t>
  </si>
  <si>
    <t>ASSISTENTE ADMINISTRATIVO</t>
  </si>
  <si>
    <t>OTAVIO HONORATO DUARTE</t>
  </si>
  <si>
    <t>ENCARREGADO DE MECANICA III</t>
  </si>
  <si>
    <t>PATRICK PEREIRA COSTA</t>
  </si>
  <si>
    <t>PAULO SERGIO BATISTA JUNIOR</t>
  </si>
  <si>
    <t>CALDEIREIRO V</t>
  </si>
  <si>
    <t>PAULO VICTOR BARBOSA TEIXEIRA</t>
  </si>
  <si>
    <t>TECNICO DE PLANEJAMENTO V</t>
  </si>
  <si>
    <t>PEDRO FELIPE BASTOS</t>
  </si>
  <si>
    <t>PEDRO HENRIQUE DE OLIVEIRA DOS REIS</t>
  </si>
  <si>
    <t>PEDRO MOURAO DE JESUS</t>
  </si>
  <si>
    <t xml:space="preserve">REGINALDO CONCEIÇÃO DOS SANTOS </t>
  </si>
  <si>
    <t>MONTADOR DE ANDAIME IV</t>
  </si>
  <si>
    <t>Férias</t>
  </si>
  <si>
    <t>RENAN PINTO DAS NEVES</t>
  </si>
  <si>
    <t>RENILTO LUIZ DA SILVA JUNIOR</t>
  </si>
  <si>
    <t>RICHARD VIEIRA LIMA</t>
  </si>
  <si>
    <t>SOLDADOR II</t>
  </si>
  <si>
    <t>ROBERTO PAZITO DOS SANTOS</t>
  </si>
  <si>
    <t>SOLDADOR ESPECIALIZADO</t>
  </si>
  <si>
    <t>ROBSON BARBOSA COELHO</t>
  </si>
  <si>
    <t>RODRIGO BRITO DOS REIS</t>
  </si>
  <si>
    <t>RODRIGO MARCHESI DE ALMEIDA</t>
  </si>
  <si>
    <t>ROGERIO DA SILVA FILHO</t>
  </si>
  <si>
    <t>ROGERIO FERREIRA ALVES</t>
  </si>
  <si>
    <t xml:space="preserve">ROGERIO ROSA GONÇALVES NORATO </t>
  </si>
  <si>
    <t xml:space="preserve">SOLDADOR IV </t>
  </si>
  <si>
    <t>ROMULO BRANDAO CASTRO JUNIOR</t>
  </si>
  <si>
    <t>MECANICO ESPECIALIZADO</t>
  </si>
  <si>
    <t>ROMULO CAMPANA PERIM</t>
  </si>
  <si>
    <t>RONNY GOMES NUNES</t>
  </si>
  <si>
    <t>ALMOXARIFE III</t>
  </si>
  <si>
    <t>ROSINALDO MOURA BARROS</t>
  </si>
  <si>
    <t>SAMUEL PEREIRA</t>
  </si>
  <si>
    <t>SANNY FERREIRA MELO</t>
  </si>
  <si>
    <t>SARA NASCIMENTO BALICO DUARTE</t>
  </si>
  <si>
    <t xml:space="preserve">SAVIO HENRIQUES ARAUJO </t>
  </si>
  <si>
    <t>SOPHIA FERREIRA ENDLICH JESUS</t>
  </si>
  <si>
    <t>SORAYA MENGALES RIGO DANTAS</t>
  </si>
  <si>
    <t>THALINE PRATA MODESTO</t>
  </si>
  <si>
    <t>ANALISTA DE PLANEJAMENTO</t>
  </si>
  <si>
    <t>THIAGO GOMES RIBEIRO</t>
  </si>
  <si>
    <t>SUPERVISOR DE MECANICA I</t>
  </si>
  <si>
    <t>THIAGO RODRIGUES DE SOUZA</t>
  </si>
  <si>
    <t>ENCANADOR VI</t>
  </si>
  <si>
    <t>TIAGO PISSINATI  PACHECO</t>
  </si>
  <si>
    <t>UBIRATAN VIEIRA COSTA</t>
  </si>
  <si>
    <t>VAGNER JORGE ARAUJO FERREIRA</t>
  </si>
  <si>
    <t>VALCIR CANDIDO</t>
  </si>
  <si>
    <t>VALDIR LAMPIER SOBRINHO</t>
  </si>
  <si>
    <t>OFICIAL POLIVALENTE DE CIVIL</t>
  </si>
  <si>
    <t>VANDERSON DOS SANTOS SOUZA</t>
  </si>
  <si>
    <t>CALDEIREIRO IX</t>
  </si>
  <si>
    <t>VANDERSON NERES CONCEICAO</t>
  </si>
  <si>
    <t>GM 007/23 AMT BY PASS DO LAVADOR H2S</t>
  </si>
  <si>
    <t>VANIA GONCALVES DA COSTA SANTOS</t>
  </si>
  <si>
    <t>ASSISTENTE ADMINISTRATIVO III</t>
  </si>
  <si>
    <t>VICTOR SILVA BARCELOS</t>
  </si>
  <si>
    <t>VICTOR VERONEZ</t>
  </si>
  <si>
    <t>TECNICO EM SEG DO TRABALHO IV</t>
  </si>
  <si>
    <t>VILSON ESIQUIEL DOCILIO DOS SANTOS</t>
  </si>
  <si>
    <t>ENC DE MONTAGEM INDUSTRIAL</t>
  </si>
  <si>
    <t>VINICIUS COELHO BARBOSA VASCONCELOS</t>
  </si>
  <si>
    <t>ALMOXARIFADO CENTRAL</t>
  </si>
  <si>
    <t xml:space="preserve">VINICIUS DA SILVA MARTINS </t>
  </si>
  <si>
    <t>WADER WILSON FERREIRA</t>
  </si>
  <si>
    <t>WAGNER FERREIRA DOS REIS</t>
  </si>
  <si>
    <t>WALLACE NUNES</t>
  </si>
  <si>
    <t xml:space="preserve">WALLACE SOARES SOUSA </t>
  </si>
  <si>
    <t>WALLYSON RANGEL TEIXEIRA</t>
  </si>
  <si>
    <t>ELETRICISTA FORCA CONTROLE II</t>
  </si>
  <si>
    <t>WANDERLEI DE SOUZA MATOS ARAUJO</t>
  </si>
  <si>
    <t>WANDERSON BRANDAO DOS SANTOS</t>
  </si>
  <si>
    <t>SUPERVISOR DE MACANICA I</t>
  </si>
  <si>
    <t>WANDERSON DA SILVA SIMAO</t>
  </si>
  <si>
    <t>WANDERSON GOMES DE OLIVEIRA</t>
  </si>
  <si>
    <t>MONTADOR DE ANDAIME VI</t>
  </si>
  <si>
    <t>WARLESON JOSE DA SILVA</t>
  </si>
  <si>
    <t>SUPERVISOR DE MECANICA V</t>
  </si>
  <si>
    <t>WELLINGTON ARAUJO OTONI</t>
  </si>
  <si>
    <t>WELTON GABRIEL DE OLIVEIRA DO SANTOS</t>
  </si>
  <si>
    <t>WEMERSON CUNHA OLIVEIRA FERNANDES</t>
  </si>
  <si>
    <t>WILLIAN CARLOS BUENO ABREU</t>
  </si>
  <si>
    <t>MOTORISTA DE MUNCK II</t>
  </si>
  <si>
    <t>YARA ROBERTA DE OLIVEIRA SOUZA</t>
  </si>
  <si>
    <t>YASMIN FARIA DE ARAUJO BESERA</t>
  </si>
  <si>
    <t>YURI FLORENCIO VICENTE</t>
  </si>
  <si>
    <t>Admissão</t>
  </si>
  <si>
    <t xml:space="preserve">Centro custo </t>
  </si>
  <si>
    <t>Emissão do ASO:</t>
  </si>
  <si>
    <t xml:space="preserve">ADRIANA PINHEIRO MATHIELO GONCALVES </t>
  </si>
  <si>
    <t>ANALISTA DE SUPRIMENTOS VII</t>
  </si>
  <si>
    <t xml:space="preserve">COMPRAS </t>
  </si>
  <si>
    <t>EDUARDA MATOSO BERMUDES</t>
  </si>
  <si>
    <t xml:space="preserve">ANALISTA DE RECURSOS HUMANOS </t>
  </si>
  <si>
    <t>RH</t>
  </si>
  <si>
    <t xml:space="preserve">HERENILDO JUNIOR SOARES BORGES </t>
  </si>
  <si>
    <t>LIDER DE ALMOXARIFADO</t>
  </si>
  <si>
    <t xml:space="preserve">ROSA MARIA COSTA DE SIQUEIRA </t>
  </si>
  <si>
    <t xml:space="preserve">ENCARREGADO REC HUMANOS </t>
  </si>
  <si>
    <t xml:space="preserve">SIRLEIDE DOS SANTOS SILVERIO  </t>
  </si>
  <si>
    <t>ANALISTA ADMINISTRATIVO II</t>
  </si>
  <si>
    <t xml:space="preserve">VANUZA FERREIRA DOS REIS </t>
  </si>
  <si>
    <t xml:space="preserve">AUXILIAR ADMINISTRATIVO </t>
  </si>
  <si>
    <t xml:space="preserve">FINANCEIRO SEDE </t>
  </si>
  <si>
    <t xml:space="preserve"> </t>
  </si>
  <si>
    <t>ARLAN DELSON OLIVEIRA COUTINHO</t>
  </si>
  <si>
    <t>APRENDIZ EM SERV ADMNISTRATIVO</t>
  </si>
  <si>
    <t>CARLOS EDUARDO HOLZ MARTINS</t>
  </si>
  <si>
    <t>ESTELA COSTA CARVALHO</t>
  </si>
  <si>
    <t>KELLIANA VITORIA DA SILVA DIAS</t>
  </si>
  <si>
    <t>MARIA EDUARDA OLIVEIRA DE SOUZA</t>
  </si>
  <si>
    <t>SENAI</t>
  </si>
  <si>
    <t>MATHEUS BRITO DE SOUZA</t>
  </si>
  <si>
    <t>CNPJ</t>
  </si>
  <si>
    <t>CARLOS BRUNO DONATELLI 16305363773</t>
  </si>
  <si>
    <t xml:space="preserve">ORÇAMENTISTA </t>
  </si>
  <si>
    <t>44.318.023/0001-14</t>
  </si>
  <si>
    <t>DEBORA EVELYN SOUZA CRUZ</t>
  </si>
  <si>
    <t>52.683.300/0001-16</t>
  </si>
  <si>
    <t>DOUGLAS LOPES MATTOS 09611378785</t>
  </si>
  <si>
    <t xml:space="preserve">DESENHISTA PROJETISTA </t>
  </si>
  <si>
    <t>46.277.791/0001-00</t>
  </si>
  <si>
    <t>GABRIELA FERREIRA DOS REIS 47.811.695/0001-55</t>
  </si>
  <si>
    <t>47.811.695/0001-55</t>
  </si>
  <si>
    <t>LUCAS MAURO DE OLIVEIRA PEREIRA</t>
  </si>
  <si>
    <t xml:space="preserve">COORDENADOR DE CONTRATOS </t>
  </si>
  <si>
    <t>49.154.975/0001-63</t>
  </si>
  <si>
    <t>MAGNUM FRIGERI TIBURTINO 09519709762</t>
  </si>
  <si>
    <t>37.382.536/0001-29</t>
  </si>
  <si>
    <t>UELDER DE OLIVEIRA SCHMIDT 151.184.247-47</t>
  </si>
  <si>
    <t xml:space="preserve">ASSISTENTE DE PLANEJAMENTO </t>
  </si>
  <si>
    <t>50.451.617/0001-00</t>
  </si>
  <si>
    <t>VANESSA FERREIRA DOS REIS 16148978750</t>
  </si>
  <si>
    <t xml:space="preserve">ENCARREGADO FINANCEIRO </t>
  </si>
  <si>
    <t>35.689.044/0001-55</t>
  </si>
  <si>
    <t>ADMINISTRACAO CENTRAL</t>
  </si>
  <si>
    <t xml:space="preserve">GESTÃO DE SEGURANÇA - CONTRATO ELKEM -N° 005/23 / OC 014185
</t>
  </si>
  <si>
    <t>Controles</t>
  </si>
  <si>
    <t xml:space="preserve">METAS- INDICADORES DA LIDERANÇAS E CIPA
</t>
  </si>
  <si>
    <t>RELAÇÃO DE PESSOAL PARA PROXIMO 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</si>
</sst>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scheme val="minor"/>
    </font>
    <font>
      <b/>
      <i/>
      <sz val="16"/>
      <name val="Arial Nova"/>
      <family val="2"/>
    </font>
    <font>
      <sz val="16"/>
      <name val="Arial Nova"/>
      <family val="2"/>
    </font>
    <font>
      <b/>
      <sz val="16"/>
      <name val="Arial Nova"/>
      <family val="2"/>
    </font>
    <font>
      <b/>
      <i/>
      <sz val="16"/>
      <color theme="1"/>
      <name val="Arial Nova"/>
      <family val="2"/>
    </font>
    <font>
      <sz val="16"/>
      <color theme="1"/>
      <name val="Arial Nova"/>
      <family val="2"/>
    </font>
    <font>
      <b/>
      <sz val="12"/>
      <name val="Calibri Light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9"/>
      <color rgb="FF000000"/>
      <name val="Calibri Light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 Light"/>
      <family val="2"/>
    </font>
    <font>
      <sz val="10"/>
      <color rgb="FF000000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2"/>
      <name val="Arial Nova"/>
      <family val="2"/>
    </font>
    <font>
      <sz val="12"/>
      <name val="Arial Nova"/>
      <family val="2"/>
    </font>
    <font>
      <sz val="14"/>
      <name val="Arial"/>
      <family val="2"/>
    </font>
    <font>
      <b/>
      <sz val="12"/>
      <name val="Arial Nova"/>
      <family val="2"/>
    </font>
    <font>
      <sz val="10"/>
      <name val="Arial"/>
      <family val="2"/>
    </font>
    <font>
      <b/>
      <i/>
      <sz val="12"/>
      <color theme="1"/>
      <name val="Arial Nova"/>
      <family val="2"/>
    </font>
    <font>
      <sz val="12"/>
      <color theme="1"/>
      <name val="Arial Nova"/>
      <family val="2"/>
    </font>
    <font>
      <b/>
      <sz val="10"/>
      <color theme="1"/>
      <name val="Arial Nova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 Nova"/>
      <family val="2"/>
    </font>
    <font>
      <b/>
      <sz val="12"/>
      <color theme="2"/>
      <name val="Calibri"/>
      <family val="2"/>
      <scheme val="minor"/>
    </font>
    <font>
      <b/>
      <sz val="10"/>
      <color theme="0"/>
      <name val="Arial Nova"/>
      <family val="2"/>
    </font>
    <font>
      <b/>
      <sz val="12"/>
      <color theme="0"/>
      <name val="Calibri Light"/>
      <family val="2"/>
    </font>
    <font>
      <sz val="10"/>
      <name val="Arial"/>
    </font>
    <font>
      <b/>
      <sz val="16"/>
      <color indexed="9"/>
      <name val="Verdana"/>
      <family val="2"/>
    </font>
    <font>
      <b/>
      <sz val="16"/>
      <color indexed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 style="dashed">
        <color theme="5" tint="0.59999389629810485"/>
      </bottom>
      <diagonal/>
    </border>
    <border>
      <left/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/>
    <xf numFmtId="0" fontId="18" fillId="0" borderId="0"/>
    <xf numFmtId="0" fontId="1" fillId="0" borderId="0"/>
    <xf numFmtId="0" fontId="49" fillId="0" borderId="0"/>
    <xf numFmtId="0" fontId="31" fillId="0" borderId="0"/>
  </cellStyleXfs>
  <cellXfs count="291">
    <xf numFmtId="0" fontId="0" fillId="0" borderId="0" xfId="0"/>
    <xf numFmtId="0" fontId="5" fillId="0" borderId="0" xfId="4"/>
    <xf numFmtId="0" fontId="8" fillId="2" borderId="5" xfId="4" applyFont="1" applyFill="1" applyBorder="1" applyAlignment="1">
      <alignment horizontal="center" vertical="center" wrapText="1"/>
    </xf>
    <xf numFmtId="0" fontId="8" fillId="2" borderId="6" xfId="4" applyFont="1" applyFill="1" applyBorder="1" applyAlignment="1">
      <alignment horizontal="center" vertical="center" wrapText="1"/>
    </xf>
    <xf numFmtId="0" fontId="8" fillId="2" borderId="7" xfId="4" applyFont="1" applyFill="1" applyBorder="1" applyAlignment="1">
      <alignment horizontal="center" vertical="center" wrapText="1"/>
    </xf>
    <xf numFmtId="0" fontId="11" fillId="0" borderId="8" xfId="3" applyFont="1" applyFill="1" applyBorder="1" applyAlignment="1">
      <alignment horizontal="center" vertical="center"/>
    </xf>
    <xf numFmtId="14" fontId="11" fillId="0" borderId="8" xfId="2" applyNumberFormat="1" applyFont="1" applyFill="1" applyBorder="1" applyAlignment="1">
      <alignment horizontal="center" vertical="center"/>
    </xf>
    <xf numFmtId="14" fontId="11" fillId="0" borderId="8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1" fontId="11" fillId="0" borderId="8" xfId="4" applyNumberFormat="1" applyFont="1" applyBorder="1" applyAlignment="1">
      <alignment horizontal="center" vertical="center" wrapText="1"/>
    </xf>
    <xf numFmtId="0" fontId="11" fillId="4" borderId="8" xfId="3" applyFont="1" applyFill="1" applyBorder="1" applyAlignment="1">
      <alignment horizontal="center" vertical="center"/>
    </xf>
    <xf numFmtId="0" fontId="12" fillId="0" borderId="0" xfId="4" applyFont="1"/>
    <xf numFmtId="0" fontId="11" fillId="0" borderId="9" xfId="3" applyFont="1" applyFill="1" applyBorder="1" applyAlignment="1">
      <alignment horizontal="center" vertical="center"/>
    </xf>
    <xf numFmtId="14" fontId="11" fillId="0" borderId="9" xfId="2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center"/>
    </xf>
    <xf numFmtId="14" fontId="14" fillId="0" borderId="0" xfId="2" applyNumberFormat="1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1" fillId="4" borderId="11" xfId="3" applyFont="1" applyFill="1" applyBorder="1" applyAlignment="1">
      <alignment horizontal="center" vertical="center"/>
    </xf>
    <xf numFmtId="0" fontId="11" fillId="0" borderId="11" xfId="3" applyFont="1" applyFill="1" applyBorder="1" applyAlignment="1">
      <alignment horizontal="center" vertical="center"/>
    </xf>
    <xf numFmtId="14" fontId="11" fillId="0" borderId="11" xfId="2" applyNumberFormat="1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4" fontId="11" fillId="0" borderId="9" xfId="4" applyNumberFormat="1" applyFont="1" applyBorder="1" applyAlignment="1">
      <alignment horizontal="center" vertical="center"/>
    </xf>
    <xf numFmtId="0" fontId="14" fillId="0" borderId="0" xfId="3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14" fontId="11" fillId="0" borderId="12" xfId="4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/>
    </xf>
    <xf numFmtId="0" fontId="11" fillId="0" borderId="12" xfId="3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14" fontId="11" fillId="0" borderId="13" xfId="2" applyNumberFormat="1" applyFont="1" applyFill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14" fontId="11" fillId="0" borderId="11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14" fontId="11" fillId="0" borderId="8" xfId="3" applyNumberFormat="1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center"/>
    </xf>
    <xf numFmtId="0" fontId="16" fillId="0" borderId="0" xfId="3" applyFont="1" applyBorder="1" applyAlignment="1">
      <alignment horizontal="center"/>
    </xf>
    <xf numFmtId="14" fontId="16" fillId="0" borderId="0" xfId="2" applyNumberFormat="1" applyFont="1" applyBorder="1" applyAlignment="1">
      <alignment horizontal="center"/>
    </xf>
    <xf numFmtId="0" fontId="11" fillId="4" borderId="9" xfId="3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 wrapText="1"/>
    </xf>
    <xf numFmtId="1" fontId="11" fillId="0" borderId="9" xfId="4" applyNumberFormat="1" applyFont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0" fontId="17" fillId="0" borderId="0" xfId="3" applyFont="1" applyFill="1" applyBorder="1" applyAlignment="1">
      <alignment horizontal="center"/>
    </xf>
    <xf numFmtId="14" fontId="17" fillId="0" borderId="0" xfId="4" applyNumberFormat="1" applyFont="1" applyAlignment="1">
      <alignment horizontal="center"/>
    </xf>
    <xf numFmtId="0" fontId="16" fillId="0" borderId="0" xfId="5" applyFont="1"/>
    <xf numFmtId="1" fontId="17" fillId="0" borderId="0" xfId="5" applyNumberFormat="1" applyFont="1" applyAlignment="1">
      <alignment horizontal="center" vertical="center" wrapText="1"/>
    </xf>
    <xf numFmtId="0" fontId="19" fillId="0" borderId="0" xfId="5" applyFont="1"/>
    <xf numFmtId="0" fontId="11" fillId="0" borderId="11" xfId="4" applyFont="1" applyBorder="1" applyAlignment="1">
      <alignment horizontal="center" vertical="center" wrapText="1"/>
    </xf>
    <xf numFmtId="1" fontId="11" fillId="0" borderId="11" xfId="4" applyNumberFormat="1" applyFont="1" applyBorder="1" applyAlignment="1">
      <alignment horizontal="center" vertical="center" wrapText="1"/>
    </xf>
    <xf numFmtId="0" fontId="11" fillId="5" borderId="8" xfId="3" applyFont="1" applyFill="1" applyBorder="1" applyAlignment="1">
      <alignment horizontal="center" vertical="center"/>
    </xf>
    <xf numFmtId="14" fontId="11" fillId="5" borderId="8" xfId="2" applyNumberFormat="1" applyFont="1" applyFill="1" applyBorder="1" applyAlignment="1">
      <alignment horizontal="center" vertical="center"/>
    </xf>
    <xf numFmtId="14" fontId="11" fillId="5" borderId="8" xfId="4" applyNumberFormat="1" applyFont="1" applyFill="1" applyBorder="1" applyAlignment="1">
      <alignment horizontal="center" vertical="center"/>
    </xf>
    <xf numFmtId="0" fontId="11" fillId="5" borderId="8" xfId="4" applyFont="1" applyFill="1" applyBorder="1" applyAlignment="1">
      <alignment horizontal="center" vertical="center" wrapText="1"/>
    </xf>
    <xf numFmtId="1" fontId="11" fillId="5" borderId="8" xfId="4" applyNumberFormat="1" applyFont="1" applyFill="1" applyBorder="1" applyAlignment="1">
      <alignment horizontal="center" vertical="center" wrapText="1"/>
    </xf>
    <xf numFmtId="0" fontId="14" fillId="6" borderId="0" xfId="3" applyFont="1" applyFill="1" applyBorder="1" applyAlignment="1">
      <alignment horizontal="center"/>
    </xf>
    <xf numFmtId="14" fontId="14" fillId="6" borderId="0" xfId="2" applyNumberFormat="1" applyFont="1" applyFill="1" applyBorder="1" applyAlignment="1">
      <alignment horizontal="center"/>
    </xf>
    <xf numFmtId="0" fontId="11" fillId="6" borderId="12" xfId="3" applyFont="1" applyFill="1" applyBorder="1" applyAlignment="1">
      <alignment horizontal="center" vertical="center"/>
    </xf>
    <xf numFmtId="0" fontId="11" fillId="6" borderId="8" xfId="3" applyFont="1" applyFill="1" applyBorder="1" applyAlignment="1">
      <alignment horizontal="center" vertical="center"/>
    </xf>
    <xf numFmtId="14" fontId="11" fillId="6" borderId="8" xfId="4" applyNumberFormat="1" applyFont="1" applyFill="1" applyBorder="1" applyAlignment="1">
      <alignment horizontal="center" vertical="center"/>
    </xf>
    <xf numFmtId="0" fontId="11" fillId="6" borderId="8" xfId="4" applyFont="1" applyFill="1" applyBorder="1" applyAlignment="1">
      <alignment horizontal="center" vertical="center" wrapText="1"/>
    </xf>
    <xf numFmtId="1" fontId="11" fillId="6" borderId="8" xfId="4" applyNumberFormat="1" applyFont="1" applyFill="1" applyBorder="1" applyAlignment="1">
      <alignment horizontal="center" vertical="center" wrapText="1"/>
    </xf>
    <xf numFmtId="0" fontId="5" fillId="6" borderId="0" xfId="4" applyFill="1"/>
    <xf numFmtId="0" fontId="20" fillId="7" borderId="14" xfId="4" applyFont="1" applyFill="1" applyBorder="1" applyAlignment="1">
      <alignment horizontal="center"/>
    </xf>
    <xf numFmtId="0" fontId="21" fillId="7" borderId="15" xfId="4" applyFont="1" applyFill="1" applyBorder="1" applyAlignment="1">
      <alignment horizontal="center" vertical="center"/>
    </xf>
    <xf numFmtId="0" fontId="21" fillId="7" borderId="16" xfId="4" applyFont="1" applyFill="1" applyBorder="1" applyAlignment="1">
      <alignment horizontal="center" vertical="center"/>
    </xf>
    <xf numFmtId="0" fontId="21" fillId="7" borderId="17" xfId="4" applyFont="1" applyFill="1" applyBorder="1" applyAlignment="1">
      <alignment horizontal="center"/>
    </xf>
    <xf numFmtId="14" fontId="21" fillId="7" borderId="18" xfId="4" applyNumberFormat="1" applyFont="1" applyFill="1" applyBorder="1" applyAlignment="1">
      <alignment horizontal="center" vertical="center"/>
    </xf>
    <xf numFmtId="14" fontId="22" fillId="7" borderId="19" xfId="4" applyNumberFormat="1" applyFont="1" applyFill="1" applyBorder="1" applyAlignment="1">
      <alignment horizontal="center" vertical="center"/>
    </xf>
    <xf numFmtId="14" fontId="22" fillId="7" borderId="18" xfId="4" applyNumberFormat="1" applyFont="1" applyFill="1" applyBorder="1" applyAlignment="1">
      <alignment horizontal="center" vertical="center"/>
    </xf>
    <xf numFmtId="0" fontId="21" fillId="7" borderId="18" xfId="4" applyFont="1" applyFill="1" applyBorder="1" applyAlignment="1">
      <alignment horizontal="center" vertical="center" wrapText="1"/>
    </xf>
    <xf numFmtId="1" fontId="22" fillId="7" borderId="20" xfId="4" applyNumberFormat="1" applyFont="1" applyFill="1" applyBorder="1" applyAlignment="1">
      <alignment horizontal="center" vertical="center" wrapText="1"/>
    </xf>
    <xf numFmtId="0" fontId="20" fillId="7" borderId="21" xfId="4" applyFont="1" applyFill="1" applyBorder="1" applyAlignment="1">
      <alignment horizontal="center"/>
    </xf>
    <xf numFmtId="0" fontId="21" fillId="7" borderId="22" xfId="4" applyFont="1" applyFill="1" applyBorder="1" applyAlignment="1">
      <alignment horizontal="center" vertical="center"/>
    </xf>
    <xf numFmtId="0" fontId="21" fillId="7" borderId="23" xfId="4" applyFont="1" applyFill="1" applyBorder="1" applyAlignment="1">
      <alignment horizontal="center" vertical="center"/>
    </xf>
    <xf numFmtId="0" fontId="21" fillId="7" borderId="24" xfId="4" applyFont="1" applyFill="1" applyBorder="1" applyAlignment="1">
      <alignment horizontal="center"/>
    </xf>
    <xf numFmtId="14" fontId="21" fillId="7" borderId="25" xfId="4" applyNumberFormat="1" applyFont="1" applyFill="1" applyBorder="1" applyAlignment="1">
      <alignment horizontal="center" vertical="center"/>
    </xf>
    <xf numFmtId="14" fontId="22" fillId="7" borderId="26" xfId="4" applyNumberFormat="1" applyFont="1" applyFill="1" applyBorder="1" applyAlignment="1">
      <alignment horizontal="center" vertical="center"/>
    </xf>
    <xf numFmtId="14" fontId="22" fillId="7" borderId="25" xfId="4" applyNumberFormat="1" applyFont="1" applyFill="1" applyBorder="1" applyAlignment="1">
      <alignment horizontal="center" vertical="center"/>
    </xf>
    <xf numFmtId="0" fontId="21" fillId="7" borderId="25" xfId="4" applyFont="1" applyFill="1" applyBorder="1" applyAlignment="1">
      <alignment horizontal="center" vertical="center" wrapText="1"/>
    </xf>
    <xf numFmtId="1" fontId="22" fillId="7" borderId="27" xfId="4" applyNumberFormat="1" applyFont="1" applyFill="1" applyBorder="1" applyAlignment="1">
      <alignment horizontal="center" vertical="center" wrapText="1"/>
    </xf>
    <xf numFmtId="0" fontId="16" fillId="7" borderId="0" xfId="4" applyFont="1" applyFill="1" applyAlignment="1">
      <alignment horizontal="center"/>
    </xf>
    <xf numFmtId="0" fontId="5" fillId="0" borderId="0" xfId="4" applyAlignment="1">
      <alignment horizontal="center" vertical="center"/>
    </xf>
    <xf numFmtId="0" fontId="5" fillId="0" borderId="0" xfId="4" applyAlignment="1">
      <alignment horizontal="center"/>
    </xf>
    <xf numFmtId="0" fontId="23" fillId="0" borderId="0" xfId="4" applyFont="1" applyAlignment="1">
      <alignment horizontal="center" vertical="center"/>
    </xf>
    <xf numFmtId="0" fontId="23" fillId="0" borderId="0" xfId="4" applyFont="1"/>
    <xf numFmtId="0" fontId="24" fillId="0" borderId="0" xfId="4" applyFont="1"/>
    <xf numFmtId="0" fontId="29" fillId="0" borderId="0" xfId="5" applyFont="1"/>
    <xf numFmtId="0" fontId="18" fillId="0" borderId="0" xfId="5"/>
    <xf numFmtId="0" fontId="31" fillId="0" borderId="0" xfId="5" applyFont="1"/>
    <xf numFmtId="0" fontId="30" fillId="2" borderId="4" xfId="5" applyFont="1" applyFill="1" applyBorder="1" applyAlignment="1">
      <alignment horizontal="center" vertical="center" wrapText="1"/>
    </xf>
    <xf numFmtId="0" fontId="30" fillId="2" borderId="23" xfId="5" applyFont="1" applyFill="1" applyBorder="1" applyAlignment="1">
      <alignment horizontal="center" vertical="center" wrapText="1"/>
    </xf>
    <xf numFmtId="0" fontId="30" fillId="2" borderId="10" xfId="5" applyFont="1" applyFill="1" applyBorder="1" applyAlignment="1">
      <alignment horizontal="center" vertical="center" wrapText="1"/>
    </xf>
    <xf numFmtId="0" fontId="31" fillId="8" borderId="0" xfId="5" applyFont="1" applyFill="1"/>
    <xf numFmtId="0" fontId="34" fillId="7" borderId="21" xfId="5" applyFont="1" applyFill="1" applyBorder="1" applyAlignment="1">
      <alignment horizontal="center" vertical="center"/>
    </xf>
    <xf numFmtId="0" fontId="34" fillId="7" borderId="4" xfId="3" applyFont="1" applyFill="1" applyBorder="1" applyAlignment="1">
      <alignment horizontal="center" vertical="center"/>
    </xf>
    <xf numFmtId="14" fontId="34" fillId="7" borderId="23" xfId="2" applyNumberFormat="1" applyFont="1" applyFill="1" applyBorder="1" applyAlignment="1">
      <alignment horizontal="center"/>
    </xf>
    <xf numFmtId="14" fontId="34" fillId="7" borderId="4" xfId="2" applyNumberFormat="1" applyFont="1" applyFill="1" applyBorder="1" applyAlignment="1">
      <alignment horizontal="center"/>
    </xf>
    <xf numFmtId="0" fontId="34" fillId="7" borderId="4" xfId="3" applyFont="1" applyFill="1" applyBorder="1" applyAlignment="1">
      <alignment horizontal="center"/>
    </xf>
    <xf numFmtId="14" fontId="34" fillId="7" borderId="26" xfId="5" applyNumberFormat="1" applyFont="1" applyFill="1" applyBorder="1" applyAlignment="1">
      <alignment horizontal="center"/>
    </xf>
    <xf numFmtId="14" fontId="34" fillId="7" borderId="4" xfId="5" applyNumberFormat="1" applyFont="1" applyFill="1" applyBorder="1" applyAlignment="1">
      <alignment horizontal="center" vertical="center"/>
    </xf>
    <xf numFmtId="0" fontId="34" fillId="7" borderId="4" xfId="5" applyFont="1" applyFill="1" applyBorder="1" applyAlignment="1">
      <alignment horizontal="center" vertical="center" wrapText="1"/>
    </xf>
    <xf numFmtId="1" fontId="34" fillId="7" borderId="4" xfId="5" applyNumberFormat="1" applyFont="1" applyFill="1" applyBorder="1" applyAlignment="1">
      <alignment horizontal="center" vertical="center" wrapText="1"/>
    </xf>
    <xf numFmtId="0" fontId="35" fillId="9" borderId="4" xfId="3" applyFont="1" applyFill="1" applyBorder="1" applyAlignment="1">
      <alignment horizontal="center"/>
    </xf>
    <xf numFmtId="14" fontId="35" fillId="9" borderId="23" xfId="2" applyNumberFormat="1" applyFont="1" applyFill="1" applyBorder="1" applyAlignment="1">
      <alignment horizontal="center"/>
    </xf>
    <xf numFmtId="14" fontId="35" fillId="9" borderId="4" xfId="2" applyNumberFormat="1" applyFont="1" applyFill="1" applyBorder="1" applyAlignment="1">
      <alignment horizontal="center"/>
    </xf>
    <xf numFmtId="14" fontId="35" fillId="9" borderId="4" xfId="5" applyNumberFormat="1" applyFont="1" applyFill="1" applyBorder="1" applyAlignment="1">
      <alignment horizontal="center" vertical="center"/>
    </xf>
    <xf numFmtId="0" fontId="35" fillId="9" borderId="4" xfId="5" applyFont="1" applyFill="1" applyBorder="1" applyAlignment="1">
      <alignment horizontal="center" vertical="center" wrapText="1"/>
    </xf>
    <xf numFmtId="1" fontId="35" fillId="9" borderId="4" xfId="5" applyNumberFormat="1" applyFont="1" applyFill="1" applyBorder="1" applyAlignment="1">
      <alignment horizontal="center" vertical="center" wrapText="1"/>
    </xf>
    <xf numFmtId="0" fontId="36" fillId="7" borderId="4" xfId="3" applyFont="1" applyFill="1" applyBorder="1" applyAlignment="1">
      <alignment horizontal="center"/>
    </xf>
    <xf numFmtId="14" fontId="36" fillId="7" borderId="23" xfId="2" applyNumberFormat="1" applyFont="1" applyFill="1" applyBorder="1" applyAlignment="1">
      <alignment horizontal="center"/>
    </xf>
    <xf numFmtId="0" fontId="36" fillId="7" borderId="10" xfId="3" applyFont="1" applyFill="1" applyBorder="1" applyAlignment="1">
      <alignment horizontal="center"/>
    </xf>
    <xf numFmtId="14" fontId="36" fillId="7" borderId="4" xfId="5" applyNumberFormat="1" applyFont="1" applyFill="1" applyBorder="1" applyAlignment="1">
      <alignment horizontal="center" vertical="center"/>
    </xf>
    <xf numFmtId="0" fontId="36" fillId="7" borderId="4" xfId="5" applyFont="1" applyFill="1" applyBorder="1" applyAlignment="1">
      <alignment horizontal="center" vertical="center" wrapText="1"/>
    </xf>
    <xf numFmtId="1" fontId="36" fillId="7" borderId="4" xfId="5" applyNumberFormat="1" applyFont="1" applyFill="1" applyBorder="1" applyAlignment="1">
      <alignment horizontal="center" vertical="center" wrapText="1"/>
    </xf>
    <xf numFmtId="0" fontId="37" fillId="7" borderId="0" xfId="5" applyFont="1" applyFill="1"/>
    <xf numFmtId="0" fontId="38" fillId="7" borderId="0" xfId="5" applyFont="1" applyFill="1"/>
    <xf numFmtId="0" fontId="36" fillId="7" borderId="21" xfId="5" applyFont="1" applyFill="1" applyBorder="1" applyAlignment="1">
      <alignment horizontal="center"/>
    </xf>
    <xf numFmtId="0" fontId="36" fillId="7" borderId="22" xfId="5" applyFont="1" applyFill="1" applyBorder="1" applyAlignment="1">
      <alignment horizontal="center" vertical="center"/>
    </xf>
    <xf numFmtId="0" fontId="36" fillId="7" borderId="23" xfId="5" applyFont="1" applyFill="1" applyBorder="1" applyAlignment="1">
      <alignment horizontal="center" vertical="center"/>
    </xf>
    <xf numFmtId="0" fontId="36" fillId="7" borderId="24" xfId="5" applyFont="1" applyFill="1" applyBorder="1" applyAlignment="1">
      <alignment horizontal="center"/>
    </xf>
    <xf numFmtId="14" fontId="36" fillId="7" borderId="25" xfId="5" applyNumberFormat="1" applyFont="1" applyFill="1" applyBorder="1" applyAlignment="1">
      <alignment horizontal="center" vertical="center"/>
    </xf>
    <xf numFmtId="14" fontId="36" fillId="7" borderId="26" xfId="5" applyNumberFormat="1" applyFont="1" applyFill="1" applyBorder="1" applyAlignment="1">
      <alignment horizontal="center" vertical="center"/>
    </xf>
    <xf numFmtId="0" fontId="36" fillId="7" borderId="25" xfId="5" applyFont="1" applyFill="1" applyBorder="1" applyAlignment="1">
      <alignment horizontal="center" vertical="center" wrapText="1"/>
    </xf>
    <xf numFmtId="1" fontId="36" fillId="7" borderId="27" xfId="5" applyNumberFormat="1" applyFont="1" applyFill="1" applyBorder="1" applyAlignment="1">
      <alignment horizontal="center" vertical="center" wrapText="1"/>
    </xf>
    <xf numFmtId="0" fontId="36" fillId="7" borderId="4" xfId="5" applyFont="1" applyFill="1" applyBorder="1" applyAlignment="1">
      <alignment horizontal="center"/>
    </xf>
    <xf numFmtId="0" fontId="36" fillId="7" borderId="10" xfId="5" applyFont="1" applyFill="1" applyBorder="1" applyAlignment="1">
      <alignment horizontal="center"/>
    </xf>
    <xf numFmtId="0" fontId="39" fillId="0" borderId="0" xfId="5" applyFont="1"/>
    <xf numFmtId="0" fontId="36" fillId="7" borderId="21" xfId="3" applyFont="1" applyFill="1" applyBorder="1" applyAlignment="1">
      <alignment horizontal="center"/>
    </xf>
    <xf numFmtId="0" fontId="36" fillId="7" borderId="22" xfId="3" applyFont="1" applyFill="1" applyBorder="1" applyAlignment="1">
      <alignment horizontal="center"/>
    </xf>
    <xf numFmtId="0" fontId="36" fillId="7" borderId="24" xfId="3" applyFont="1" applyFill="1" applyBorder="1" applyAlignment="1">
      <alignment horizontal="center"/>
    </xf>
    <xf numFmtId="0" fontId="36" fillId="7" borderId="25" xfId="3" applyFont="1" applyFill="1" applyBorder="1" applyAlignment="1">
      <alignment horizontal="center"/>
    </xf>
    <xf numFmtId="0" fontId="36" fillId="7" borderId="4" xfId="5" applyFont="1" applyFill="1" applyBorder="1" applyAlignment="1">
      <alignment horizontal="center" vertical="center"/>
    </xf>
    <xf numFmtId="14" fontId="36" fillId="7" borderId="23" xfId="5" applyNumberFormat="1" applyFont="1" applyFill="1" applyBorder="1" applyAlignment="1">
      <alignment horizontal="center" vertical="center"/>
    </xf>
    <xf numFmtId="0" fontId="36" fillId="7" borderId="10" xfId="3" applyFont="1" applyFill="1" applyBorder="1" applyAlignment="1">
      <alignment horizontal="center" vertical="center"/>
    </xf>
    <xf numFmtId="14" fontId="36" fillId="7" borderId="23" xfId="3" applyNumberFormat="1" applyFont="1" applyFill="1" applyBorder="1" applyAlignment="1">
      <alignment horizontal="center"/>
    </xf>
    <xf numFmtId="0" fontId="40" fillId="7" borderId="0" xfId="5" applyFont="1" applyFill="1"/>
    <xf numFmtId="0" fontId="41" fillId="7" borderId="0" xfId="5" applyFont="1" applyFill="1"/>
    <xf numFmtId="0" fontId="36" fillId="7" borderId="10" xfId="5" applyFont="1" applyFill="1" applyBorder="1" applyAlignment="1">
      <alignment horizontal="center" vertical="center"/>
    </xf>
    <xf numFmtId="0" fontId="38" fillId="10" borderId="0" xfId="5" applyFont="1" applyFill="1"/>
    <xf numFmtId="0" fontId="36" fillId="7" borderId="14" xfId="3" applyFont="1" applyFill="1" applyBorder="1" applyAlignment="1">
      <alignment horizontal="center"/>
    </xf>
    <xf numFmtId="0" fontId="36" fillId="7" borderId="15" xfId="3" applyFont="1" applyFill="1" applyBorder="1" applyAlignment="1">
      <alignment horizontal="center"/>
    </xf>
    <xf numFmtId="14" fontId="36" fillId="7" borderId="16" xfId="2" applyNumberFormat="1" applyFont="1" applyFill="1" applyBorder="1" applyAlignment="1">
      <alignment horizontal="center"/>
    </xf>
    <xf numFmtId="14" fontId="36" fillId="7" borderId="19" xfId="5" applyNumberFormat="1" applyFont="1" applyFill="1" applyBorder="1" applyAlignment="1">
      <alignment horizontal="center" vertical="center"/>
    </xf>
    <xf numFmtId="14" fontId="36" fillId="7" borderId="18" xfId="5" applyNumberFormat="1" applyFont="1" applyFill="1" applyBorder="1" applyAlignment="1">
      <alignment horizontal="center" vertical="center"/>
    </xf>
    <xf numFmtId="0" fontId="36" fillId="7" borderId="18" xfId="5" applyFont="1" applyFill="1" applyBorder="1" applyAlignment="1">
      <alignment horizontal="center" vertical="center" wrapText="1"/>
    </xf>
    <xf numFmtId="1" fontId="36" fillId="7" borderId="20" xfId="5" applyNumberFormat="1" applyFont="1" applyFill="1" applyBorder="1" applyAlignment="1">
      <alignment horizontal="center" vertical="center" wrapText="1"/>
    </xf>
    <xf numFmtId="14" fontId="42" fillId="7" borderId="25" xfId="5" applyNumberFormat="1" applyFont="1" applyFill="1" applyBorder="1" applyAlignment="1">
      <alignment horizontal="center" vertical="center"/>
    </xf>
    <xf numFmtId="0" fontId="42" fillId="7" borderId="25" xfId="5" applyFont="1" applyFill="1" applyBorder="1" applyAlignment="1">
      <alignment horizontal="center" vertical="center" wrapText="1"/>
    </xf>
    <xf numFmtId="1" fontId="42" fillId="7" borderId="27" xfId="5" applyNumberFormat="1" applyFont="1" applyFill="1" applyBorder="1" applyAlignment="1">
      <alignment horizontal="center" vertical="center" wrapText="1"/>
    </xf>
    <xf numFmtId="0" fontId="43" fillId="7" borderId="22" xfId="5" applyFont="1" applyFill="1" applyBorder="1" applyAlignment="1">
      <alignment horizontal="center" vertical="center"/>
    </xf>
    <xf numFmtId="0" fontId="43" fillId="7" borderId="23" xfId="5" applyFont="1" applyFill="1" applyBorder="1" applyAlignment="1">
      <alignment horizontal="center" vertical="center"/>
    </xf>
    <xf numFmtId="0" fontId="43" fillId="7" borderId="24" xfId="5" applyFont="1" applyFill="1" applyBorder="1" applyAlignment="1">
      <alignment horizontal="center"/>
    </xf>
    <xf numFmtId="14" fontId="43" fillId="7" borderId="25" xfId="5" applyNumberFormat="1" applyFont="1" applyFill="1" applyBorder="1" applyAlignment="1">
      <alignment horizontal="center" vertical="center"/>
    </xf>
    <xf numFmtId="14" fontId="44" fillId="7" borderId="26" xfId="5" applyNumberFormat="1" applyFont="1" applyFill="1" applyBorder="1" applyAlignment="1">
      <alignment horizontal="center" vertical="center"/>
    </xf>
    <xf numFmtId="14" fontId="44" fillId="7" borderId="25" xfId="5" applyNumberFormat="1" applyFont="1" applyFill="1" applyBorder="1" applyAlignment="1">
      <alignment horizontal="center" vertical="center"/>
    </xf>
    <xf numFmtId="0" fontId="43" fillId="7" borderId="25" xfId="5" applyFont="1" applyFill="1" applyBorder="1" applyAlignment="1">
      <alignment horizontal="center" vertical="center" wrapText="1"/>
    </xf>
    <xf numFmtId="1" fontId="44" fillId="7" borderId="27" xfId="5" applyNumberFormat="1" applyFont="1" applyFill="1" applyBorder="1" applyAlignment="1">
      <alignment horizontal="center" vertical="center" wrapText="1"/>
    </xf>
    <xf numFmtId="0" fontId="16" fillId="7" borderId="0" xfId="5" applyFont="1" applyFill="1" applyAlignment="1">
      <alignment horizontal="center"/>
    </xf>
    <xf numFmtId="0" fontId="18" fillId="0" borderId="0" xfId="5" applyAlignment="1">
      <alignment horizontal="center"/>
    </xf>
    <xf numFmtId="0" fontId="23" fillId="0" borderId="0" xfId="5" applyFont="1" applyAlignment="1">
      <alignment horizontal="center" vertical="center"/>
    </xf>
    <xf numFmtId="0" fontId="23" fillId="0" borderId="0" xfId="5" applyFont="1"/>
    <xf numFmtId="0" fontId="24" fillId="0" borderId="0" xfId="5" applyFont="1"/>
    <xf numFmtId="0" fontId="45" fillId="7" borderId="4" xfId="3" applyFont="1" applyFill="1" applyBorder="1" applyAlignment="1">
      <alignment horizontal="center"/>
    </xf>
    <xf numFmtId="14" fontId="45" fillId="7" borderId="23" xfId="2" applyNumberFormat="1" applyFont="1" applyFill="1" applyBorder="1" applyAlignment="1">
      <alignment horizontal="center"/>
    </xf>
    <xf numFmtId="14" fontId="45" fillId="7" borderId="4" xfId="2" applyNumberFormat="1" applyFont="1" applyFill="1" applyBorder="1" applyAlignment="1">
      <alignment horizontal="center"/>
    </xf>
    <xf numFmtId="14" fontId="45" fillId="7" borderId="4" xfId="5" applyNumberFormat="1" applyFont="1" applyFill="1" applyBorder="1" applyAlignment="1">
      <alignment horizontal="center" vertical="center"/>
    </xf>
    <xf numFmtId="0" fontId="45" fillId="7" borderId="4" xfId="5" applyFont="1" applyFill="1" applyBorder="1" applyAlignment="1">
      <alignment horizontal="center" vertical="center" wrapText="1"/>
    </xf>
    <xf numFmtId="1" fontId="45" fillId="7" borderId="4" xfId="5" applyNumberFormat="1" applyFont="1" applyFill="1" applyBorder="1" applyAlignment="1">
      <alignment horizontal="center" vertical="center" wrapText="1"/>
    </xf>
    <xf numFmtId="0" fontId="46" fillId="7" borderId="4" xfId="3" applyFont="1" applyFill="1" applyBorder="1" applyAlignment="1">
      <alignment horizontal="center"/>
    </xf>
    <xf numFmtId="14" fontId="46" fillId="7" borderId="23" xfId="2" applyNumberFormat="1" applyFont="1" applyFill="1" applyBorder="1" applyAlignment="1">
      <alignment horizontal="center"/>
    </xf>
    <xf numFmtId="0" fontId="46" fillId="7" borderId="10" xfId="3" applyFont="1" applyFill="1" applyBorder="1" applyAlignment="1">
      <alignment horizontal="center"/>
    </xf>
    <xf numFmtId="14" fontId="46" fillId="7" borderId="4" xfId="5" applyNumberFormat="1" applyFont="1" applyFill="1" applyBorder="1" applyAlignment="1">
      <alignment horizontal="center" vertical="center"/>
    </xf>
    <xf numFmtId="0" fontId="46" fillId="7" borderId="4" xfId="5" applyFont="1" applyFill="1" applyBorder="1" applyAlignment="1">
      <alignment horizontal="center" vertical="center" wrapText="1"/>
    </xf>
    <xf numFmtId="1" fontId="46" fillId="10" borderId="4" xfId="5" applyNumberFormat="1" applyFont="1" applyFill="1" applyBorder="1" applyAlignment="1">
      <alignment horizontal="center" vertical="center" wrapText="1"/>
    </xf>
    <xf numFmtId="1" fontId="36" fillId="10" borderId="4" xfId="5" applyNumberFormat="1" applyFont="1" applyFill="1" applyBorder="1" applyAlignment="1">
      <alignment horizontal="center" vertical="center" wrapText="1"/>
    </xf>
    <xf numFmtId="1" fontId="36" fillId="10" borderId="27" xfId="5" applyNumberFormat="1" applyFont="1" applyFill="1" applyBorder="1" applyAlignment="1">
      <alignment horizontal="center" vertical="center" wrapText="1"/>
    </xf>
    <xf numFmtId="0" fontId="46" fillId="7" borderId="21" xfId="3" applyFont="1" applyFill="1" applyBorder="1" applyAlignment="1">
      <alignment horizontal="center"/>
    </xf>
    <xf numFmtId="0" fontId="46" fillId="7" borderId="22" xfId="3" applyFont="1" applyFill="1" applyBorder="1" applyAlignment="1">
      <alignment horizontal="center"/>
    </xf>
    <xf numFmtId="0" fontId="46" fillId="7" borderId="24" xfId="3" applyFont="1" applyFill="1" applyBorder="1" applyAlignment="1">
      <alignment horizontal="center"/>
    </xf>
    <xf numFmtId="0" fontId="46" fillId="7" borderId="25" xfId="3" applyFont="1" applyFill="1" applyBorder="1" applyAlignment="1">
      <alignment horizontal="center"/>
    </xf>
    <xf numFmtId="14" fontId="46" fillId="7" borderId="26" xfId="5" applyNumberFormat="1" applyFont="1" applyFill="1" applyBorder="1" applyAlignment="1">
      <alignment horizontal="center" vertical="center"/>
    </xf>
    <xf numFmtId="14" fontId="46" fillId="7" borderId="25" xfId="5" applyNumberFormat="1" applyFont="1" applyFill="1" applyBorder="1" applyAlignment="1">
      <alignment horizontal="center" vertical="center"/>
    </xf>
    <xf numFmtId="0" fontId="46" fillId="7" borderId="10" xfId="3" applyFont="1" applyFill="1" applyBorder="1" applyAlignment="1">
      <alignment horizontal="center" vertical="center"/>
    </xf>
    <xf numFmtId="0" fontId="46" fillId="7" borderId="4" xfId="5" applyFont="1" applyFill="1" applyBorder="1" applyAlignment="1">
      <alignment horizontal="center" vertical="center"/>
    </xf>
    <xf numFmtId="14" fontId="46" fillId="7" borderId="23" xfId="3" applyNumberFormat="1" applyFont="1" applyFill="1" applyBorder="1" applyAlignment="1">
      <alignment horizontal="center"/>
    </xf>
    <xf numFmtId="0" fontId="46" fillId="7" borderId="4" xfId="5" applyFont="1" applyFill="1" applyBorder="1" applyAlignment="1">
      <alignment horizontal="center"/>
    </xf>
    <xf numFmtId="14" fontId="46" fillId="7" borderId="23" xfId="5" applyNumberFormat="1" applyFont="1" applyFill="1" applyBorder="1" applyAlignment="1">
      <alignment horizontal="center" vertical="center"/>
    </xf>
    <xf numFmtId="0" fontId="46" fillId="7" borderId="10" xfId="5" applyFont="1" applyFill="1" applyBorder="1" applyAlignment="1">
      <alignment horizontal="center" vertical="center"/>
    </xf>
    <xf numFmtId="0" fontId="46" fillId="7" borderId="23" xfId="5" applyFont="1" applyFill="1" applyBorder="1" applyAlignment="1">
      <alignment horizontal="center" vertical="center"/>
    </xf>
    <xf numFmtId="0" fontId="46" fillId="7" borderId="14" xfId="3" applyFont="1" applyFill="1" applyBorder="1" applyAlignment="1">
      <alignment horizontal="center"/>
    </xf>
    <xf numFmtId="0" fontId="46" fillId="7" borderId="15" xfId="3" applyFont="1" applyFill="1" applyBorder="1" applyAlignment="1">
      <alignment horizontal="center"/>
    </xf>
    <xf numFmtId="14" fontId="46" fillId="7" borderId="16" xfId="2" applyNumberFormat="1" applyFont="1" applyFill="1" applyBorder="1" applyAlignment="1">
      <alignment horizontal="center"/>
    </xf>
    <xf numFmtId="14" fontId="46" fillId="7" borderId="19" xfId="5" applyNumberFormat="1" applyFont="1" applyFill="1" applyBorder="1" applyAlignment="1">
      <alignment horizontal="center" vertical="center"/>
    </xf>
    <xf numFmtId="14" fontId="46" fillId="7" borderId="18" xfId="5" applyNumberFormat="1" applyFont="1" applyFill="1" applyBorder="1" applyAlignment="1">
      <alignment horizontal="center" vertical="center"/>
    </xf>
    <xf numFmtId="0" fontId="46" fillId="7" borderId="18" xfId="5" applyFont="1" applyFill="1" applyBorder="1" applyAlignment="1">
      <alignment horizontal="center" vertical="center" wrapText="1"/>
    </xf>
    <xf numFmtId="1" fontId="46" fillId="10" borderId="20" xfId="5" applyNumberFormat="1" applyFont="1" applyFill="1" applyBorder="1" applyAlignment="1">
      <alignment horizontal="center" vertical="center" wrapText="1"/>
    </xf>
    <xf numFmtId="0" fontId="46" fillId="7" borderId="25" xfId="5" applyFont="1" applyFill="1" applyBorder="1" applyAlignment="1">
      <alignment horizontal="center" vertical="center" wrapText="1"/>
    </xf>
    <xf numFmtId="1" fontId="46" fillId="10" borderId="27" xfId="5" applyNumberFormat="1" applyFont="1" applyFill="1" applyBorder="1" applyAlignment="1">
      <alignment horizontal="center" vertical="center" wrapText="1"/>
    </xf>
    <xf numFmtId="1" fontId="42" fillId="10" borderId="27" xfId="5" applyNumberFormat="1" applyFont="1" applyFill="1" applyBorder="1" applyAlignment="1">
      <alignment horizontal="center" vertical="center" wrapText="1"/>
    </xf>
    <xf numFmtId="0" fontId="20" fillId="7" borderId="21" xfId="5" applyFont="1" applyFill="1" applyBorder="1" applyAlignment="1">
      <alignment horizontal="center"/>
    </xf>
    <xf numFmtId="0" fontId="21" fillId="7" borderId="22" xfId="5" applyFont="1" applyFill="1" applyBorder="1" applyAlignment="1">
      <alignment horizontal="center" vertical="center"/>
    </xf>
    <xf numFmtId="0" fontId="21" fillId="7" borderId="23" xfId="5" applyFont="1" applyFill="1" applyBorder="1" applyAlignment="1">
      <alignment horizontal="center" vertical="center"/>
    </xf>
    <xf numFmtId="0" fontId="21" fillId="7" borderId="24" xfId="5" applyFont="1" applyFill="1" applyBorder="1" applyAlignment="1">
      <alignment horizontal="center"/>
    </xf>
    <xf numFmtId="14" fontId="21" fillId="7" borderId="25" xfId="5" applyNumberFormat="1" applyFont="1" applyFill="1" applyBorder="1" applyAlignment="1">
      <alignment horizontal="center" vertical="center"/>
    </xf>
    <xf numFmtId="14" fontId="22" fillId="7" borderId="26" xfId="5" applyNumberFormat="1" applyFont="1" applyFill="1" applyBorder="1" applyAlignment="1">
      <alignment horizontal="center" vertical="center"/>
    </xf>
    <xf numFmtId="14" fontId="22" fillId="7" borderId="25" xfId="5" applyNumberFormat="1" applyFont="1" applyFill="1" applyBorder="1" applyAlignment="1">
      <alignment horizontal="center" vertical="center"/>
    </xf>
    <xf numFmtId="0" fontId="21" fillId="7" borderId="25" xfId="5" applyFont="1" applyFill="1" applyBorder="1" applyAlignment="1">
      <alignment horizontal="center" vertical="center" wrapText="1"/>
    </xf>
    <xf numFmtId="1" fontId="22" fillId="7" borderId="27" xfId="5" applyNumberFormat="1" applyFont="1" applyFill="1" applyBorder="1" applyAlignment="1">
      <alignment horizontal="center" vertical="center" wrapText="1"/>
    </xf>
    <xf numFmtId="0" fontId="45" fillId="0" borderId="4" xfId="4" applyFont="1" applyBorder="1" applyAlignment="1">
      <alignment horizontal="center"/>
    </xf>
    <xf numFmtId="0" fontId="45" fillId="0" borderId="4" xfId="3" applyFont="1" applyFill="1" applyBorder="1" applyAlignment="1">
      <alignment horizontal="center"/>
    </xf>
    <xf numFmtId="0" fontId="45" fillId="0" borderId="28" xfId="4" applyFont="1" applyBorder="1" applyAlignment="1">
      <alignment horizontal="center"/>
    </xf>
    <xf numFmtId="14" fontId="45" fillId="0" borderId="28" xfId="4" applyNumberFormat="1" applyFont="1" applyBorder="1" applyAlignment="1">
      <alignment horizontal="center"/>
    </xf>
    <xf numFmtId="14" fontId="45" fillId="0" borderId="4" xfId="5" applyNumberFormat="1" applyFont="1" applyBorder="1" applyAlignment="1">
      <alignment horizontal="center" vertical="center"/>
    </xf>
    <xf numFmtId="0" fontId="45" fillId="0" borderId="4" xfId="5" applyFont="1" applyBorder="1" applyAlignment="1">
      <alignment horizontal="center" vertical="center" wrapText="1"/>
    </xf>
    <xf numFmtId="1" fontId="34" fillId="0" borderId="4" xfId="5" applyNumberFormat="1" applyFont="1" applyBorder="1" applyAlignment="1">
      <alignment horizontal="center" vertical="center" wrapText="1"/>
    </xf>
    <xf numFmtId="0" fontId="45" fillId="0" borderId="4" xfId="6" applyFont="1" applyBorder="1" applyAlignment="1">
      <alignment horizontal="center"/>
    </xf>
    <xf numFmtId="14" fontId="45" fillId="0" borderId="4" xfId="4" applyNumberFormat="1" applyFont="1" applyBorder="1" applyAlignment="1">
      <alignment horizontal="center" vertical="center"/>
    </xf>
    <xf numFmtId="0" fontId="45" fillId="4" borderId="4" xfId="4" applyFont="1" applyFill="1" applyBorder="1" applyAlignment="1">
      <alignment horizontal="center"/>
    </xf>
    <xf numFmtId="14" fontId="45" fillId="0" borderId="4" xfId="4" applyNumberFormat="1" applyFont="1" applyBorder="1" applyAlignment="1">
      <alignment horizontal="center"/>
    </xf>
    <xf numFmtId="1" fontId="47" fillId="10" borderId="4" xfId="5" applyNumberFormat="1" applyFont="1" applyFill="1" applyBorder="1" applyAlignment="1">
      <alignment horizontal="center" vertical="center" wrapText="1"/>
    </xf>
    <xf numFmtId="0" fontId="45" fillId="0" borderId="5" xfId="4" applyFont="1" applyBorder="1" applyAlignment="1">
      <alignment horizontal="center"/>
    </xf>
    <xf numFmtId="0" fontId="46" fillId="10" borderId="4" xfId="3" applyFont="1" applyFill="1" applyBorder="1" applyAlignment="1">
      <alignment horizontal="center"/>
    </xf>
    <xf numFmtId="0" fontId="46" fillId="10" borderId="10" xfId="3" applyFont="1" applyFill="1" applyBorder="1" applyAlignment="1">
      <alignment horizontal="center"/>
    </xf>
    <xf numFmtId="14" fontId="46" fillId="10" borderId="4" xfId="5" applyNumberFormat="1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 vertical="center" wrapText="1"/>
    </xf>
    <xf numFmtId="0" fontId="36" fillId="10" borderId="4" xfId="3" applyFont="1" applyFill="1" applyBorder="1" applyAlignment="1">
      <alignment horizontal="center"/>
    </xf>
    <xf numFmtId="0" fontId="36" fillId="10" borderId="10" xfId="3" applyFont="1" applyFill="1" applyBorder="1" applyAlignment="1">
      <alignment horizontal="center"/>
    </xf>
    <xf numFmtId="14" fontId="36" fillId="10" borderId="4" xfId="5" applyNumberFormat="1" applyFont="1" applyFill="1" applyBorder="1" applyAlignment="1">
      <alignment horizontal="center" vertical="center"/>
    </xf>
    <xf numFmtId="0" fontId="36" fillId="10" borderId="4" xfId="5" applyFont="1" applyFill="1" applyBorder="1" applyAlignment="1">
      <alignment horizontal="center" vertical="center" wrapText="1"/>
    </xf>
    <xf numFmtId="0" fontId="36" fillId="10" borderId="21" xfId="5" applyFont="1" applyFill="1" applyBorder="1" applyAlignment="1">
      <alignment horizontal="center"/>
    </xf>
    <xf numFmtId="0" fontId="36" fillId="10" borderId="22" xfId="5" applyFont="1" applyFill="1" applyBorder="1" applyAlignment="1">
      <alignment horizontal="center" vertical="center"/>
    </xf>
    <xf numFmtId="0" fontId="36" fillId="10" borderId="24" xfId="5" applyFont="1" applyFill="1" applyBorder="1" applyAlignment="1">
      <alignment horizontal="center"/>
    </xf>
    <xf numFmtId="14" fontId="36" fillId="10" borderId="26" xfId="5" applyNumberFormat="1" applyFont="1" applyFill="1" applyBorder="1" applyAlignment="1">
      <alignment horizontal="center" vertical="center"/>
    </xf>
    <xf numFmtId="14" fontId="36" fillId="10" borderId="25" xfId="5" applyNumberFormat="1" applyFont="1" applyFill="1" applyBorder="1" applyAlignment="1">
      <alignment horizontal="center" vertical="center"/>
    </xf>
    <xf numFmtId="0" fontId="36" fillId="10" borderId="25" xfId="5" applyFont="1" applyFill="1" applyBorder="1" applyAlignment="1">
      <alignment horizontal="center" vertical="center" wrapText="1"/>
    </xf>
    <xf numFmtId="0" fontId="36" fillId="10" borderId="4" xfId="5" applyFont="1" applyFill="1" applyBorder="1" applyAlignment="1">
      <alignment horizontal="center"/>
    </xf>
    <xf numFmtId="0" fontId="36" fillId="10" borderId="10" xfId="5" applyFont="1" applyFill="1" applyBorder="1" applyAlignment="1">
      <alignment horizontal="center"/>
    </xf>
    <xf numFmtId="0" fontId="46" fillId="10" borderId="21" xfId="3" applyFont="1" applyFill="1" applyBorder="1" applyAlignment="1">
      <alignment horizontal="center"/>
    </xf>
    <xf numFmtId="0" fontId="46" fillId="10" borderId="22" xfId="3" applyFont="1" applyFill="1" applyBorder="1" applyAlignment="1">
      <alignment horizontal="center"/>
    </xf>
    <xf numFmtId="0" fontId="46" fillId="10" borderId="24" xfId="3" applyFont="1" applyFill="1" applyBorder="1" applyAlignment="1">
      <alignment horizontal="center"/>
    </xf>
    <xf numFmtId="14" fontId="46" fillId="10" borderId="26" xfId="5" applyNumberFormat="1" applyFont="1" applyFill="1" applyBorder="1" applyAlignment="1">
      <alignment horizontal="center" vertical="center"/>
    </xf>
    <xf numFmtId="14" fontId="46" fillId="10" borderId="25" xfId="5" applyNumberFormat="1" applyFont="1" applyFill="1" applyBorder="1" applyAlignment="1">
      <alignment horizontal="center" vertical="center"/>
    </xf>
    <xf numFmtId="0" fontId="36" fillId="10" borderId="4" xfId="5" applyFont="1" applyFill="1" applyBorder="1" applyAlignment="1">
      <alignment horizontal="center" vertical="center"/>
    </xf>
    <xf numFmtId="0" fontId="46" fillId="10" borderId="10" xfId="3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/>
    </xf>
    <xf numFmtId="0" fontId="46" fillId="10" borderId="10" xfId="5" applyFont="1" applyFill="1" applyBorder="1" applyAlignment="1">
      <alignment horizontal="center" vertical="center"/>
    </xf>
    <xf numFmtId="0" fontId="36" fillId="10" borderId="10" xfId="3" applyFont="1" applyFill="1" applyBorder="1" applyAlignment="1">
      <alignment horizontal="center" vertical="center"/>
    </xf>
    <xf numFmtId="0" fontId="46" fillId="10" borderId="14" xfId="3" applyFont="1" applyFill="1" applyBorder="1" applyAlignment="1">
      <alignment horizontal="center"/>
    </xf>
    <xf numFmtId="0" fontId="46" fillId="10" borderId="15" xfId="3" applyFont="1" applyFill="1" applyBorder="1" applyAlignment="1">
      <alignment horizontal="center"/>
    </xf>
    <xf numFmtId="14" fontId="46" fillId="10" borderId="19" xfId="5" applyNumberFormat="1" applyFont="1" applyFill="1" applyBorder="1" applyAlignment="1">
      <alignment horizontal="center" vertical="center"/>
    </xf>
    <xf numFmtId="14" fontId="46" fillId="10" borderId="18" xfId="5" applyNumberFormat="1" applyFont="1" applyFill="1" applyBorder="1" applyAlignment="1">
      <alignment horizontal="center" vertical="center"/>
    </xf>
    <xf numFmtId="0" fontId="46" fillId="10" borderId="18" xfId="5" applyFont="1" applyFill="1" applyBorder="1" applyAlignment="1">
      <alignment horizontal="center" vertical="center" wrapText="1"/>
    </xf>
    <xf numFmtId="0" fontId="46" fillId="10" borderId="25" xfId="5" applyFont="1" applyFill="1" applyBorder="1" applyAlignment="1">
      <alignment horizontal="center" vertical="center" wrapText="1"/>
    </xf>
    <xf numFmtId="0" fontId="36" fillId="10" borderId="21" xfId="3" applyFont="1" applyFill="1" applyBorder="1" applyAlignment="1">
      <alignment horizontal="center"/>
    </xf>
    <xf numFmtId="0" fontId="36" fillId="10" borderId="24" xfId="3" applyFont="1" applyFill="1" applyBorder="1" applyAlignment="1">
      <alignment horizontal="center"/>
    </xf>
    <xf numFmtId="14" fontId="42" fillId="10" borderId="25" xfId="5" applyNumberFormat="1" applyFont="1" applyFill="1" applyBorder="1" applyAlignment="1">
      <alignment horizontal="center" vertical="center"/>
    </xf>
    <xf numFmtId="0" fontId="42" fillId="10" borderId="25" xfId="5" applyFont="1" applyFill="1" applyBorder="1" applyAlignment="1">
      <alignment horizontal="center" vertical="center" wrapText="1"/>
    </xf>
    <xf numFmtId="0" fontId="48" fillId="11" borderId="8" xfId="3" applyFont="1" applyFill="1" applyBorder="1" applyAlignment="1">
      <alignment horizontal="center" vertical="center"/>
    </xf>
    <xf numFmtId="14" fontId="48" fillId="11" borderId="8" xfId="2" applyNumberFormat="1" applyFont="1" applyFill="1" applyBorder="1" applyAlignment="1">
      <alignment horizontal="center" vertical="center"/>
    </xf>
    <xf numFmtId="14" fontId="48" fillId="11" borderId="8" xfId="4" applyNumberFormat="1" applyFont="1" applyFill="1" applyBorder="1" applyAlignment="1">
      <alignment horizontal="center" vertical="center"/>
    </xf>
    <xf numFmtId="0" fontId="49" fillId="0" borderId="0" xfId="7"/>
    <xf numFmtId="0" fontId="49" fillId="13" borderId="0" xfId="7" applyFill="1"/>
    <xf numFmtId="0" fontId="21" fillId="13" borderId="0" xfId="7" applyFont="1" applyFill="1"/>
    <xf numFmtId="0" fontId="49" fillId="0" borderId="4" xfId="7" applyBorder="1"/>
    <xf numFmtId="0" fontId="18" fillId="0" borderId="4" xfId="5" applyBorder="1"/>
    <xf numFmtId="0" fontId="50" fillId="12" borderId="0" xfId="7" applyFont="1" applyFill="1" applyAlignment="1">
      <alignment horizontal="center" vertical="center" wrapText="1"/>
    </xf>
    <xf numFmtId="0" fontId="51" fillId="14" borderId="0" xfId="7" applyFont="1" applyFill="1" applyAlignment="1">
      <alignment horizontal="center"/>
    </xf>
    <xf numFmtId="0" fontId="31" fillId="0" borderId="23" xfId="8" applyBorder="1" applyAlignment="1">
      <alignment horizontal="center" vertical="center"/>
    </xf>
    <xf numFmtId="0" fontId="31" fillId="0" borderId="10" xfId="8" applyBorder="1" applyAlignment="1">
      <alignment horizontal="center" vertical="center"/>
    </xf>
    <xf numFmtId="0" fontId="52" fillId="0" borderId="23" xfId="8" applyFont="1" applyBorder="1" applyAlignment="1">
      <alignment horizontal="left" vertical="center" wrapText="1"/>
    </xf>
    <xf numFmtId="0" fontId="52" fillId="0" borderId="29" xfId="8" applyFont="1" applyBorder="1" applyAlignment="1">
      <alignment horizontal="left" vertical="center" wrapText="1"/>
    </xf>
    <xf numFmtId="0" fontId="52" fillId="0" borderId="10" xfId="8" applyFont="1" applyBorder="1" applyAlignment="1">
      <alignment horizontal="left" vertical="center" wrapText="1"/>
    </xf>
    <xf numFmtId="0" fontId="30" fillId="2" borderId="0" xfId="5" applyFont="1" applyFill="1" applyAlignment="1">
      <alignment horizontal="center" vertical="center" wrapText="1"/>
    </xf>
    <xf numFmtId="0" fontId="30" fillId="2" borderId="30" xfId="5" applyFont="1" applyFill="1" applyBorder="1" applyAlignment="1">
      <alignment horizontal="center" vertical="center" wrapText="1"/>
    </xf>
    <xf numFmtId="0" fontId="52" fillId="0" borderId="4" xfId="8" applyFont="1" applyBorder="1" applyAlignment="1">
      <alignment horizontal="center" vertical="center" wrapText="1"/>
    </xf>
    <xf numFmtId="0" fontId="27" fillId="2" borderId="0" xfId="5" applyFont="1" applyFill="1" applyAlignment="1">
      <alignment horizontal="center" vertical="center"/>
    </xf>
    <xf numFmtId="0" fontId="27" fillId="2" borderId="30" xfId="5" applyFont="1" applyFill="1" applyBorder="1" applyAlignment="1">
      <alignment horizontal="center" vertical="center"/>
    </xf>
    <xf numFmtId="0" fontId="30" fillId="3" borderId="0" xfId="5" applyFont="1" applyFill="1" applyAlignment="1">
      <alignment horizontal="center"/>
    </xf>
    <xf numFmtId="0" fontId="30" fillId="3" borderId="30" xfId="5" applyFont="1" applyFill="1" applyBorder="1" applyAlignment="1">
      <alignment horizontal="center"/>
    </xf>
    <xf numFmtId="14" fontId="32" fillId="2" borderId="0" xfId="5" applyNumberFormat="1" applyFont="1" applyFill="1" applyAlignment="1">
      <alignment horizontal="center"/>
    </xf>
    <xf numFmtId="14" fontId="32" fillId="2" borderId="30" xfId="5" applyNumberFormat="1" applyFont="1" applyFill="1" applyBorder="1" applyAlignment="1">
      <alignment horizontal="center"/>
    </xf>
    <xf numFmtId="0" fontId="27" fillId="2" borderId="4" xfId="5" applyFont="1" applyFill="1" applyBorder="1" applyAlignment="1">
      <alignment horizontal="center" vertical="center"/>
    </xf>
    <xf numFmtId="0" fontId="28" fillId="3" borderId="4" xfId="5" applyFont="1" applyFill="1" applyBorder="1"/>
    <xf numFmtId="0" fontId="30" fillId="3" borderId="4" xfId="5" applyFont="1" applyFill="1" applyBorder="1" applyAlignment="1">
      <alignment horizontal="center"/>
    </xf>
    <xf numFmtId="14" fontId="32" fillId="2" borderId="4" xfId="5" applyNumberFormat="1" applyFont="1" applyFill="1" applyBorder="1" applyAlignment="1">
      <alignment horizontal="center"/>
    </xf>
    <xf numFmtId="0" fontId="33" fillId="3" borderId="4" xfId="5" applyFont="1" applyFill="1" applyBorder="1"/>
    <xf numFmtId="0" fontId="6" fillId="2" borderId="4" xfId="4" applyFont="1" applyFill="1" applyBorder="1" applyAlignment="1">
      <alignment horizontal="center" vertical="center"/>
    </xf>
    <xf numFmtId="0" fontId="7" fillId="3" borderId="4" xfId="4" applyFont="1" applyFill="1" applyBorder="1"/>
    <xf numFmtId="0" fontId="8" fillId="3" borderId="4" xfId="4" applyFont="1" applyFill="1" applyBorder="1" applyAlignment="1">
      <alignment horizontal="center"/>
    </xf>
    <xf numFmtId="14" fontId="9" fillId="2" borderId="4" xfId="4" applyNumberFormat="1" applyFont="1" applyFill="1" applyBorder="1" applyAlignment="1">
      <alignment horizontal="center"/>
    </xf>
    <xf numFmtId="0" fontId="10" fillId="3" borderId="4" xfId="4" applyFont="1" applyFill="1" applyBorder="1"/>
  </cellXfs>
  <cellStyles count="9">
    <cellStyle name="Normal" xfId="0" builtinId="0"/>
    <cellStyle name="Normal 2" xfId="4" xr:uid="{00000000-0005-0000-0000-000001000000}"/>
    <cellStyle name="Normal 2 2" xfId="5" xr:uid="{00000000-0005-0000-0000-000002000000}"/>
    <cellStyle name="Normal 3" xfId="6" xr:uid="{00000000-0005-0000-0000-000003000000}"/>
    <cellStyle name="Normal 4" xfId="7" xr:uid="{00000000-0005-0000-0000-000004000000}"/>
    <cellStyle name="Normal_Controle de Efetivo" xfId="8" xr:uid="{00000000-0005-0000-0000-000005000000}"/>
    <cellStyle name="Título 1" xfId="1" builtinId="16"/>
    <cellStyle name="Título 2" xfId="2" builtinId="17"/>
    <cellStyle name="Título 3" xfId="3" builtinId="18"/>
  </cellStyles>
  <dxfs count="66"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#'REUNI&#195;O SESMT- COORD-PLAN'!A1"/><Relationship Id="rId26" Type="http://schemas.openxmlformats.org/officeDocument/2006/relationships/hyperlink" Target="#'INSPE&#199;&#195;O DE SEGURAN&#199;A- CIPA'!A1"/><Relationship Id="rId39" Type="http://schemas.openxmlformats.org/officeDocument/2006/relationships/hyperlink" Target="#'INSP. CHECK LIST DIRECIONADO'!A1"/><Relationship Id="rId21" Type="http://schemas.openxmlformats.org/officeDocument/2006/relationships/image" Target="../media/image11.png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image" Target="../media/image4.png"/><Relationship Id="rId2" Type="http://schemas.openxmlformats.org/officeDocument/2006/relationships/hyperlink" Target="#'FERRAMENTAS DO PROGRAMA'!A1"/><Relationship Id="rId16" Type="http://schemas.openxmlformats.org/officeDocument/2006/relationships/hyperlink" Target="#'N&#186; DE QUASE ACIDENTE ou SOPSIF'!A1"/><Relationship Id="rId20" Type="http://schemas.openxmlformats.org/officeDocument/2006/relationships/hyperlink" Target="#'DDS GERAL'!A1"/><Relationship Id="rId29" Type="http://schemas.openxmlformats.org/officeDocument/2006/relationships/image" Target="../media/image15.png"/><Relationship Id="rId41" Type="http://schemas.openxmlformats.org/officeDocument/2006/relationships/hyperlink" Target="#RMS!A1"/><Relationship Id="rId1" Type="http://schemas.openxmlformats.org/officeDocument/2006/relationships/image" Target="../media/image1.jpeg"/><Relationship Id="rId6" Type="http://schemas.openxmlformats.org/officeDocument/2006/relationships/hyperlink" Target="#METAS!A1"/><Relationship Id="rId11" Type="http://schemas.openxmlformats.org/officeDocument/2006/relationships/image" Target="../media/image6.png"/><Relationship Id="rId24" Type="http://schemas.openxmlformats.org/officeDocument/2006/relationships/hyperlink" Target="#'INSPE&#199;&#195;O DE MA'!A1"/><Relationship Id="rId32" Type="http://schemas.openxmlformats.org/officeDocument/2006/relationships/image" Target="../media/image17.png"/><Relationship Id="rId37" Type="http://schemas.openxmlformats.org/officeDocument/2006/relationships/hyperlink" Target="#INTERDI&#199;&#213;ES!A1"/><Relationship Id="rId40" Type="http://schemas.openxmlformats.org/officeDocument/2006/relationships/image" Target="../media/image21.pn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CONDI&#199;&#213;ES INSEGURAS-ANOMALIA'!A1"/><Relationship Id="rId36" Type="http://schemas.openxmlformats.org/officeDocument/2006/relationships/image" Target="../media/image19.jpeg"/><Relationship Id="rId10" Type="http://schemas.openxmlformats.org/officeDocument/2006/relationships/hyperlink" Target="#'TREINAMENTO X N&#186; PARTICIPANTES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image" Target="../media/image23.png"/><Relationship Id="rId4" Type="http://schemas.openxmlformats.org/officeDocument/2006/relationships/hyperlink" Target="#'INSPE&#199;&#195;O DE SEGURAN&#199;A- LIDER'!A1"/><Relationship Id="rId9" Type="http://schemas.openxmlformats.org/officeDocument/2006/relationships/image" Target="../media/image5.png"/><Relationship Id="rId14" Type="http://schemas.openxmlformats.org/officeDocument/2006/relationships/hyperlink" Target="#'PARTICIPANTES X AMBIENTA&#199;&#195;O'!A1"/><Relationship Id="rId22" Type="http://schemas.openxmlformats.org/officeDocument/2006/relationships/hyperlink" Target="#'INSPE&#199;&#195;O DE SEGURAN&#199;A- SESMT'!A1"/><Relationship Id="rId27" Type="http://schemas.openxmlformats.org/officeDocument/2006/relationships/image" Target="../media/image14.png"/><Relationship Id="rId30" Type="http://schemas.openxmlformats.org/officeDocument/2006/relationships/hyperlink" Target="#'CONDI&#199;&#213;ES INSEGURAS-RESOLVIDA'!A1"/><Relationship Id="rId35" Type="http://schemas.openxmlformats.org/officeDocument/2006/relationships/hyperlink" Target="#NOTIFICA&#199;&#213;ES!A1"/><Relationship Id="rId43" Type="http://schemas.openxmlformats.org/officeDocument/2006/relationships/hyperlink" Target="#'CAMPANHA DE SEGURAN&#199;A'!A1"/><Relationship Id="rId8" Type="http://schemas.openxmlformats.org/officeDocument/2006/relationships/hyperlink" Target="#'N&#186; DE TREINAMENTOS'!A1"/><Relationship Id="rId3" Type="http://schemas.openxmlformats.org/officeDocument/2006/relationships/image" Target="../media/image2.jpeg"/><Relationship Id="rId12" Type="http://schemas.openxmlformats.org/officeDocument/2006/relationships/hyperlink" Target="#'TREINAMENTO DE AMBIENTA&#199;&#195;O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hyperlink" Target="#'REGISTRO DE COND INSEGURA'!A1"/><Relationship Id="rId38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ICIO!A1"/><Relationship Id="rId2" Type="http://schemas.openxmlformats.org/officeDocument/2006/relationships/image" Target="../media/image1.jpeg"/><Relationship Id="rId1" Type="http://schemas.openxmlformats.org/officeDocument/2006/relationships/image" Target="../media/image24.png"/><Relationship Id="rId4" Type="http://schemas.openxmlformats.org/officeDocument/2006/relationships/image" Target="../media/image2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hyperlink" Target="#INICIO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25</xdr:row>
      <xdr:rowOff>85725</xdr:rowOff>
    </xdr:from>
    <xdr:to>
      <xdr:col>1</xdr:col>
      <xdr:colOff>457200</xdr:colOff>
      <xdr:row>27</xdr:row>
      <xdr:rowOff>0</xdr:rowOff>
    </xdr:to>
    <xdr:sp macro="" textlink="">
      <xdr:nvSpPr>
        <xdr:cNvPr id="2" name="Text Box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81075" y="4629150"/>
          <a:ext cx="85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152400</xdr:colOff>
      <xdr:row>0</xdr:row>
      <xdr:rowOff>47625</xdr:rowOff>
    </xdr:from>
    <xdr:to>
      <xdr:col>2</xdr:col>
      <xdr:colOff>590550</xdr:colOff>
      <xdr:row>1</xdr:row>
      <xdr:rowOff>428625</xdr:rowOff>
    </xdr:to>
    <xdr:pic>
      <xdr:nvPicPr>
        <xdr:cNvPr id="3" name="Imagem 3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625"/>
          <a:ext cx="1047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142875</xdr:rowOff>
    </xdr:to>
    <xdr:sp macro="" textlink="">
      <xdr:nvSpPr>
        <xdr:cNvPr id="4" name="AutoShape 17" descr="Fidelização de clientes: o que é e como fazer?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2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571500</xdr:colOff>
      <xdr:row>5</xdr:row>
      <xdr:rowOff>85725</xdr:rowOff>
    </xdr:from>
    <xdr:to>
      <xdr:col>3</xdr:col>
      <xdr:colOff>114300</xdr:colOff>
      <xdr:row>12</xdr:row>
      <xdr:rowOff>76200</xdr:rowOff>
    </xdr:to>
    <xdr:grpSp>
      <xdr:nvGrpSpPr>
        <xdr:cNvPr id="5" name="Agrupar 4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>
          <a:grpSpLocks/>
        </xdr:cNvGrpSpPr>
      </xdr:nvGrpSpPr>
      <xdr:grpSpPr bwMode="auto">
        <a:xfrm>
          <a:off x="571500" y="1421130"/>
          <a:ext cx="1428750" cy="1188720"/>
          <a:chOff x="369796" y="7418292"/>
          <a:chExt cx="1359832" cy="1302227"/>
        </a:xfrm>
      </xdr:grpSpPr>
      <xdr:pic>
        <xdr:nvPicPr>
          <xdr:cNvPr id="6" name="Imagem 47" descr="Cursos Online em Default | ECI Farmácia Indiana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796" y="7418292"/>
            <a:ext cx="1277470" cy="90889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Rectangle 7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79239" y="8389444"/>
            <a:ext cx="1350389" cy="33107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Ferramentas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do Programa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333375</xdr:colOff>
      <xdr:row>27</xdr:row>
      <xdr:rowOff>85725</xdr:rowOff>
    </xdr:from>
    <xdr:to>
      <xdr:col>2</xdr:col>
      <xdr:colOff>476250</xdr:colOff>
      <xdr:row>36</xdr:row>
      <xdr:rowOff>114300</xdr:rowOff>
    </xdr:to>
    <xdr:grpSp>
      <xdr:nvGrpSpPr>
        <xdr:cNvPr id="8" name="Agrupar 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>
          <a:grpSpLocks/>
        </xdr:cNvGrpSpPr>
      </xdr:nvGrpSpPr>
      <xdr:grpSpPr bwMode="auto">
        <a:xfrm>
          <a:off x="331470" y="5193030"/>
          <a:ext cx="1398270" cy="1569720"/>
          <a:chOff x="333375" y="4953000"/>
          <a:chExt cx="1362075" cy="1485900"/>
        </a:xfrm>
      </xdr:grpSpPr>
      <xdr:pic>
        <xdr:nvPicPr>
          <xdr:cNvPr id="9" name="Imagem 53" descr="conceitos de supervisor de construção 4489173 Vetor no Vecteezy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2336" y="4953000"/>
            <a:ext cx="1223883" cy="10434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Rectangle 7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33375" y="6038850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Inspeção da liderança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581025</xdr:colOff>
      <xdr:row>5</xdr:row>
      <xdr:rowOff>38100</xdr:rowOff>
    </xdr:from>
    <xdr:to>
      <xdr:col>6</xdr:col>
      <xdr:colOff>114300</xdr:colOff>
      <xdr:row>12</xdr:row>
      <xdr:rowOff>66675</xdr:rowOff>
    </xdr:to>
    <xdr:grpSp>
      <xdr:nvGrpSpPr>
        <xdr:cNvPr id="11" name="Agrupar 5400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>
          <a:grpSpLocks/>
        </xdr:cNvGrpSpPr>
      </xdr:nvGrpSpPr>
      <xdr:grpSpPr bwMode="auto">
        <a:xfrm>
          <a:off x="2468880" y="1371600"/>
          <a:ext cx="1417320" cy="1226820"/>
          <a:chOff x="2409825" y="1340005"/>
          <a:chExt cx="1362075" cy="1165070"/>
        </a:xfrm>
      </xdr:grpSpPr>
      <xdr:pic>
        <xdr:nvPicPr>
          <xdr:cNvPr id="12" name="Imagem 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62225" y="1340005"/>
            <a:ext cx="1114425" cy="8066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Rectangle 7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409825" y="2228132"/>
            <a:ext cx="1362075" cy="27694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Metas</a:t>
            </a:r>
          </a:p>
        </xdr:txBody>
      </xdr:sp>
    </xdr:grpSp>
    <xdr:clientData/>
  </xdr:twoCellAnchor>
  <xdr:twoCellAnchor>
    <xdr:from>
      <xdr:col>7</xdr:col>
      <xdr:colOff>161925</xdr:colOff>
      <xdr:row>5</xdr:row>
      <xdr:rowOff>9525</xdr:rowOff>
    </xdr:from>
    <xdr:to>
      <xdr:col>9</xdr:col>
      <xdr:colOff>304800</xdr:colOff>
      <xdr:row>12</xdr:row>
      <xdr:rowOff>114300</xdr:rowOff>
    </xdr:to>
    <xdr:grpSp>
      <xdr:nvGrpSpPr>
        <xdr:cNvPr id="14" name="Agrupar 5400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>
          <a:grpSpLocks/>
        </xdr:cNvGrpSpPr>
      </xdr:nvGrpSpPr>
      <xdr:grpSpPr bwMode="auto">
        <a:xfrm>
          <a:off x="4564380" y="1344930"/>
          <a:ext cx="1398270" cy="1303020"/>
          <a:chOff x="4429125" y="1314450"/>
          <a:chExt cx="1362075" cy="1238250"/>
        </a:xfrm>
      </xdr:grpSpPr>
      <xdr:pic>
        <xdr:nvPicPr>
          <xdr:cNvPr id="15" name="Imagem 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0101" y="1314450"/>
            <a:ext cx="1088080" cy="866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" name="Rectangle 78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4429125" y="2276475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Treinamentos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190500</xdr:colOff>
      <xdr:row>4</xdr:row>
      <xdr:rowOff>47625</xdr:rowOff>
    </xdr:from>
    <xdr:to>
      <xdr:col>12</xdr:col>
      <xdr:colOff>333375</xdr:colOff>
      <xdr:row>13</xdr:row>
      <xdr:rowOff>76200</xdr:rowOff>
    </xdr:to>
    <xdr:grpSp>
      <xdr:nvGrpSpPr>
        <xdr:cNvPr id="17" name="Agrupar 5400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477000" y="1211580"/>
          <a:ext cx="1398270" cy="1569720"/>
          <a:chOff x="6286500" y="1190625"/>
          <a:chExt cx="1362075" cy="148590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353176" y="1190625"/>
            <a:ext cx="1199945" cy="1071216"/>
          </a:xfrm>
          <a:prstGeom prst="rect">
            <a:avLst/>
          </a:prstGeom>
          <a:effectLst>
            <a:softEdge rad="0"/>
          </a:effectLst>
        </xdr:spPr>
      </xdr:pic>
      <xdr:sp macro="" textlink="">
        <xdr:nvSpPr>
          <xdr:cNvPr id="19" name="Rectangle 7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286500" y="2238375"/>
            <a:ext cx="1362075" cy="4381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Participantes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(Treinamentos)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13</xdr:col>
      <xdr:colOff>200025</xdr:colOff>
      <xdr:row>4</xdr:row>
      <xdr:rowOff>28575</xdr:rowOff>
    </xdr:from>
    <xdr:to>
      <xdr:col>15</xdr:col>
      <xdr:colOff>342900</xdr:colOff>
      <xdr:row>13</xdr:row>
      <xdr:rowOff>38100</xdr:rowOff>
    </xdr:to>
    <xdr:grpSp>
      <xdr:nvGrpSpPr>
        <xdr:cNvPr id="20" name="Agrupar 54008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>
          <a:grpSpLocks/>
        </xdr:cNvGrpSpPr>
      </xdr:nvGrpSpPr>
      <xdr:grpSpPr bwMode="auto">
        <a:xfrm>
          <a:off x="8374380" y="1188720"/>
          <a:ext cx="1398270" cy="1554480"/>
          <a:chOff x="8124825" y="1171575"/>
          <a:chExt cx="1362075" cy="1466850"/>
        </a:xfrm>
      </xdr:grpSpPr>
      <xdr:pic>
        <xdr:nvPicPr>
          <xdr:cNvPr id="21" name="Imagem 4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48650" y="1171575"/>
            <a:ext cx="1116964" cy="1085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Rectangle 78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8124825" y="2209800"/>
            <a:ext cx="1362075" cy="4286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Treinamentos</a:t>
            </a:r>
          </a:p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Ambientação</a:t>
            </a:r>
          </a:p>
        </xdr:txBody>
      </xdr:sp>
    </xdr:grpSp>
    <xdr:clientData/>
  </xdr:twoCellAnchor>
  <xdr:twoCellAnchor>
    <xdr:from>
      <xdr:col>15</xdr:col>
      <xdr:colOff>561975</xdr:colOff>
      <xdr:row>4</xdr:row>
      <xdr:rowOff>9525</xdr:rowOff>
    </xdr:from>
    <xdr:to>
      <xdr:col>18</xdr:col>
      <xdr:colOff>114300</xdr:colOff>
      <xdr:row>13</xdr:row>
      <xdr:rowOff>0</xdr:rowOff>
    </xdr:to>
    <xdr:grpSp>
      <xdr:nvGrpSpPr>
        <xdr:cNvPr id="23" name="Agrupar 54008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>
          <a:grpSpLocks/>
        </xdr:cNvGrpSpPr>
      </xdr:nvGrpSpPr>
      <xdr:grpSpPr bwMode="auto">
        <a:xfrm>
          <a:off x="9989820" y="1173480"/>
          <a:ext cx="1440180" cy="1531620"/>
          <a:chOff x="9705975" y="1148435"/>
          <a:chExt cx="1381126" cy="1451890"/>
        </a:xfrm>
      </xdr:grpSpPr>
      <xdr:pic>
        <xdr:nvPicPr>
          <xdr:cNvPr id="24" name="Imagem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10751" y="1148435"/>
            <a:ext cx="1276350" cy="12042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" name="Rectangle 78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9705975" y="2256456"/>
            <a:ext cx="1362076" cy="34386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Participantes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Ambientação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333375</xdr:colOff>
      <xdr:row>15</xdr:row>
      <xdr:rowOff>123825</xdr:rowOff>
    </xdr:from>
    <xdr:to>
      <xdr:col>2</xdr:col>
      <xdr:colOff>476250</xdr:colOff>
      <xdr:row>25</xdr:row>
      <xdr:rowOff>95250</xdr:rowOff>
    </xdr:to>
    <xdr:grpSp>
      <xdr:nvGrpSpPr>
        <xdr:cNvPr id="26" name="Agrupar 54008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>
          <a:grpSpLocks/>
        </xdr:cNvGrpSpPr>
      </xdr:nvGrpSpPr>
      <xdr:grpSpPr bwMode="auto">
        <a:xfrm>
          <a:off x="331470" y="3173730"/>
          <a:ext cx="1398270" cy="1680210"/>
          <a:chOff x="333375" y="3048000"/>
          <a:chExt cx="1362075" cy="1590675"/>
        </a:xfrm>
      </xdr:grpSpPr>
      <xdr:pic>
        <xdr:nvPicPr>
          <xdr:cNvPr id="27" name="Imagem 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301" y="3048000"/>
            <a:ext cx="1192438" cy="12858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8" name="Rectangle 7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333375" y="4362450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N°Quase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Acidente/SOPSIF</a:t>
            </a:r>
          </a:p>
        </xdr:txBody>
      </xdr:sp>
    </xdr:grpSp>
    <xdr:clientData/>
  </xdr:twoCellAnchor>
  <xdr:twoCellAnchor>
    <xdr:from>
      <xdr:col>3</xdr:col>
      <xdr:colOff>571500</xdr:colOff>
      <xdr:row>15</xdr:row>
      <xdr:rowOff>133350</xdr:rowOff>
    </xdr:from>
    <xdr:to>
      <xdr:col>6</xdr:col>
      <xdr:colOff>104775</xdr:colOff>
      <xdr:row>25</xdr:row>
      <xdr:rowOff>76200</xdr:rowOff>
    </xdr:to>
    <xdr:grpSp>
      <xdr:nvGrpSpPr>
        <xdr:cNvPr id="29" name="Agrupar 54009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>
          <a:grpSpLocks/>
        </xdr:cNvGrpSpPr>
      </xdr:nvGrpSpPr>
      <xdr:grpSpPr bwMode="auto">
        <a:xfrm>
          <a:off x="2457450" y="3177540"/>
          <a:ext cx="1417320" cy="1661160"/>
          <a:chOff x="2400300" y="3057525"/>
          <a:chExt cx="1362075" cy="1562100"/>
        </a:xfrm>
      </xdr:grpSpPr>
      <xdr:pic>
        <xdr:nvPicPr>
          <xdr:cNvPr id="30" name="Imagem 15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00300" y="3057525"/>
            <a:ext cx="1352171" cy="1247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1" name="Rectangle 78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00300" y="4343400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N° Reunião da liderança</a:t>
            </a:r>
          </a:p>
        </xdr:txBody>
      </xdr:sp>
    </xdr:grpSp>
    <xdr:clientData/>
  </xdr:twoCellAnchor>
  <xdr:twoCellAnchor>
    <xdr:from>
      <xdr:col>6</xdr:col>
      <xdr:colOff>542925</xdr:colOff>
      <xdr:row>15</xdr:row>
      <xdr:rowOff>114300</xdr:rowOff>
    </xdr:from>
    <xdr:to>
      <xdr:col>9</xdr:col>
      <xdr:colOff>390525</xdr:colOff>
      <xdr:row>25</xdr:row>
      <xdr:rowOff>57150</xdr:rowOff>
    </xdr:to>
    <xdr:grpSp>
      <xdr:nvGrpSpPr>
        <xdr:cNvPr id="32" name="Agrupar 54009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>
          <a:grpSpLocks/>
        </xdr:cNvGrpSpPr>
      </xdr:nvGrpSpPr>
      <xdr:grpSpPr bwMode="auto">
        <a:xfrm>
          <a:off x="4316730" y="3162300"/>
          <a:ext cx="1733550" cy="1653540"/>
          <a:chOff x="4200525" y="3038475"/>
          <a:chExt cx="1680210" cy="1562100"/>
        </a:xfrm>
      </xdr:grpSpPr>
      <xdr:pic>
        <xdr:nvPicPr>
          <xdr:cNvPr id="33" name="Imagem 16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00525" y="3038475"/>
            <a:ext cx="1680210" cy="1200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4" name="Rectangle 78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4295991" y="4324350"/>
            <a:ext cx="1365171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N° de DDS Geral</a:t>
            </a:r>
          </a:p>
        </xdr:txBody>
      </xdr:sp>
    </xdr:grpSp>
    <xdr:clientData/>
  </xdr:twoCellAnchor>
  <xdr:twoCellAnchor>
    <xdr:from>
      <xdr:col>9</xdr:col>
      <xdr:colOff>533400</xdr:colOff>
      <xdr:row>15</xdr:row>
      <xdr:rowOff>123825</xdr:rowOff>
    </xdr:from>
    <xdr:to>
      <xdr:col>12</xdr:col>
      <xdr:colOff>457200</xdr:colOff>
      <xdr:row>25</xdr:row>
      <xdr:rowOff>85725</xdr:rowOff>
    </xdr:to>
    <xdr:grpSp>
      <xdr:nvGrpSpPr>
        <xdr:cNvPr id="35" name="Agrupar 3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>
          <a:grpSpLocks/>
        </xdr:cNvGrpSpPr>
      </xdr:nvGrpSpPr>
      <xdr:grpSpPr bwMode="auto">
        <a:xfrm>
          <a:off x="6191250" y="3173730"/>
          <a:ext cx="1809750" cy="1676400"/>
          <a:chOff x="6019800" y="3048000"/>
          <a:chExt cx="1752600" cy="1581150"/>
        </a:xfrm>
      </xdr:grpSpPr>
      <xdr:sp macro="" textlink="">
        <xdr:nvSpPr>
          <xdr:cNvPr id="36" name="Rectangle 7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6019800" y="4352925"/>
            <a:ext cx="1752600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SESMT</a:t>
            </a:r>
          </a:p>
        </xdr:txBody>
      </xdr:sp>
      <xdr:pic>
        <xdr:nvPicPr>
          <xdr:cNvPr id="37" name="Imagem 54007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8900" y="3048000"/>
            <a:ext cx="1049025" cy="1275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12</xdr:col>
      <xdr:colOff>561975</xdr:colOff>
      <xdr:row>14</xdr:row>
      <xdr:rowOff>152400</xdr:rowOff>
    </xdr:from>
    <xdr:to>
      <xdr:col>15</xdr:col>
      <xdr:colOff>485775</xdr:colOff>
      <xdr:row>25</xdr:row>
      <xdr:rowOff>95250</xdr:rowOff>
    </xdr:to>
    <xdr:grpSp>
      <xdr:nvGrpSpPr>
        <xdr:cNvPr id="38" name="Agrupar 3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>
          <a:grpSpLocks/>
        </xdr:cNvGrpSpPr>
      </xdr:nvGrpSpPr>
      <xdr:grpSpPr bwMode="auto">
        <a:xfrm>
          <a:off x="8103870" y="3028950"/>
          <a:ext cx="1809750" cy="1824990"/>
          <a:chOff x="7877175" y="2914650"/>
          <a:chExt cx="1752600" cy="1724025"/>
        </a:xfrm>
      </xdr:grpSpPr>
      <xdr:pic>
        <xdr:nvPicPr>
          <xdr:cNvPr id="39" name="Imagem 79" descr="https://lh5.googleusercontent.com/rm5gC8V9WimoHOQshLVWvKfH2-wz4_-_AHb2yGQ7-6s5SrJ7JiJD0u9feCqvnaauzis2etTYG9NmO3V3_Bp04cXzhZngkndeYc5jYl0dShQxoO5QsXBAdmCt1JlBUOd9rHwGAqienX0qlCc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605" r="16020"/>
          <a:stretch>
            <a:fillRect/>
          </a:stretch>
        </xdr:blipFill>
        <xdr:spPr bwMode="auto">
          <a:xfrm>
            <a:off x="8134350" y="2914650"/>
            <a:ext cx="1470178" cy="13049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Rectangle 7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7877175" y="4305300"/>
            <a:ext cx="1752600" cy="33337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Geral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Meio Ambiente</a:t>
            </a:r>
          </a:p>
        </xdr:txBody>
      </xdr:sp>
    </xdr:grpSp>
    <xdr:clientData/>
  </xdr:twoCellAnchor>
  <xdr:twoCellAnchor>
    <xdr:from>
      <xdr:col>15</xdr:col>
      <xdr:colOff>514350</xdr:colOff>
      <xdr:row>15</xdr:row>
      <xdr:rowOff>114300</xdr:rowOff>
    </xdr:from>
    <xdr:to>
      <xdr:col>18</xdr:col>
      <xdr:colOff>438150</xdr:colOff>
      <xdr:row>25</xdr:row>
      <xdr:rowOff>28575</xdr:rowOff>
    </xdr:to>
    <xdr:grpSp>
      <xdr:nvGrpSpPr>
        <xdr:cNvPr id="41" name="Agrupar 3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>
          <a:grpSpLocks/>
        </xdr:cNvGrpSpPr>
      </xdr:nvGrpSpPr>
      <xdr:grpSpPr bwMode="auto">
        <a:xfrm>
          <a:off x="9940290" y="3162300"/>
          <a:ext cx="1809750" cy="1626870"/>
          <a:chOff x="9658350" y="3040018"/>
          <a:chExt cx="1752600" cy="1531982"/>
        </a:xfrm>
      </xdr:grpSpPr>
      <xdr:pic>
        <xdr:nvPicPr>
          <xdr:cNvPr id="42" name="Imagem 1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29801" y="3040018"/>
            <a:ext cx="1352098" cy="12176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3" name="Rectangle 7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9658350" y="4296053"/>
            <a:ext cx="1752600" cy="27594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CIPA</a:t>
            </a:r>
          </a:p>
        </xdr:txBody>
      </xdr:sp>
    </xdr:grpSp>
    <xdr:clientData/>
  </xdr:twoCellAnchor>
  <xdr:twoCellAnchor>
    <xdr:from>
      <xdr:col>3</xdr:col>
      <xdr:colOff>457200</xdr:colOff>
      <xdr:row>26</xdr:row>
      <xdr:rowOff>57150</xdr:rowOff>
    </xdr:from>
    <xdr:to>
      <xdr:col>6</xdr:col>
      <xdr:colOff>85725</xdr:colOff>
      <xdr:row>37</xdr:row>
      <xdr:rowOff>47625</xdr:rowOff>
    </xdr:to>
    <xdr:grpSp>
      <xdr:nvGrpSpPr>
        <xdr:cNvPr id="44" name="Agrupar 37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 bwMode="auto">
        <a:xfrm>
          <a:off x="2343150" y="4987290"/>
          <a:ext cx="1516380" cy="1882140"/>
          <a:chOff x="2286001" y="4762500"/>
          <a:chExt cx="1452988" cy="1771650"/>
        </a:xfrm>
      </xdr:grpSpPr>
      <xdr:pic>
        <xdr:nvPicPr>
          <xdr:cNvPr id="45" name="Imagem 2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6001" y="4762500"/>
            <a:ext cx="1452988" cy="1457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6" name="Rectangle 78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2304994" y="6134100"/>
            <a:ext cx="1358021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 levantadas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38100</xdr:colOff>
      <xdr:row>26</xdr:row>
      <xdr:rowOff>85725</xdr:rowOff>
    </xdr:from>
    <xdr:to>
      <xdr:col>9</xdr:col>
      <xdr:colOff>200025</xdr:colOff>
      <xdr:row>37</xdr:row>
      <xdr:rowOff>19050</xdr:rowOff>
    </xdr:to>
    <xdr:grpSp>
      <xdr:nvGrpSpPr>
        <xdr:cNvPr id="47" name="Agrupar 39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>
          <a:grpSpLocks/>
        </xdr:cNvGrpSpPr>
      </xdr:nvGrpSpPr>
      <xdr:grpSpPr bwMode="auto">
        <a:xfrm>
          <a:off x="4438650" y="5021580"/>
          <a:ext cx="1421130" cy="1813560"/>
          <a:chOff x="4301530" y="4791073"/>
          <a:chExt cx="1384895" cy="1714502"/>
        </a:xfrm>
      </xdr:grpSpPr>
      <xdr:pic>
        <xdr:nvPicPr>
          <xdr:cNvPr id="48" name="Imagem 34" descr="Manutenção - ícones de indústria grátis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6543" y="4791073"/>
            <a:ext cx="1056415" cy="11041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9" name="Imagem 2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191006">
            <a:off x="4301530" y="5366541"/>
            <a:ext cx="1294967" cy="10404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0" name="Rectangle 78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320632" y="6105525"/>
            <a:ext cx="1365793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 Resolvidas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114300</xdr:colOff>
      <xdr:row>26</xdr:row>
      <xdr:rowOff>114300</xdr:rowOff>
    </xdr:from>
    <xdr:to>
      <xdr:col>12</xdr:col>
      <xdr:colOff>266700</xdr:colOff>
      <xdr:row>37</xdr:row>
      <xdr:rowOff>57150</xdr:rowOff>
    </xdr:to>
    <xdr:grpSp>
      <xdr:nvGrpSpPr>
        <xdr:cNvPr id="51" name="Agrupar 1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>
          <a:grpSpLocks/>
        </xdr:cNvGrpSpPr>
      </xdr:nvGrpSpPr>
      <xdr:grpSpPr bwMode="auto">
        <a:xfrm>
          <a:off x="6400800" y="5048250"/>
          <a:ext cx="1409700" cy="1824990"/>
          <a:chOff x="6210300" y="4819650"/>
          <a:chExt cx="1371600" cy="1724025"/>
        </a:xfrm>
      </xdr:grpSpPr>
      <xdr:pic>
        <xdr:nvPicPr>
          <xdr:cNvPr id="52" name="Imagem 540073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626" y="4819650"/>
            <a:ext cx="1295274" cy="1371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3" name="Rectangle 78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6210300" y="6143625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Registros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390525</xdr:colOff>
      <xdr:row>37</xdr:row>
      <xdr:rowOff>133350</xdr:rowOff>
    </xdr:from>
    <xdr:to>
      <xdr:col>6</xdr:col>
      <xdr:colOff>142875</xdr:colOff>
      <xdr:row>48</xdr:row>
      <xdr:rowOff>19050</xdr:rowOff>
    </xdr:to>
    <xdr:grpSp>
      <xdr:nvGrpSpPr>
        <xdr:cNvPr id="54" name="Agrupar 41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>
          <a:grpSpLocks/>
        </xdr:cNvGrpSpPr>
      </xdr:nvGrpSpPr>
      <xdr:grpSpPr bwMode="auto">
        <a:xfrm>
          <a:off x="2278380" y="6949440"/>
          <a:ext cx="1634490" cy="1771650"/>
          <a:chOff x="7924800" y="4800599"/>
          <a:chExt cx="1581150" cy="1666876"/>
        </a:xfrm>
      </xdr:grpSpPr>
      <xdr:pic>
        <xdr:nvPicPr>
          <xdr:cNvPr id="55" name="Imagem 31" descr="Faxina no Mov.E.: obras na fase final. | Movimento Espontâneo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4800" y="4800599"/>
            <a:ext cx="1581150" cy="12193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6" name="Rectangle 78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8077200" y="6067425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Notificações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76200</xdr:colOff>
      <xdr:row>37</xdr:row>
      <xdr:rowOff>142875</xdr:rowOff>
    </xdr:from>
    <xdr:to>
      <xdr:col>9</xdr:col>
      <xdr:colOff>219075</xdr:colOff>
      <xdr:row>47</xdr:row>
      <xdr:rowOff>123825</xdr:rowOff>
    </xdr:to>
    <xdr:grpSp>
      <xdr:nvGrpSpPr>
        <xdr:cNvPr id="57" name="Agrupar 43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>
          <a:grpSpLocks/>
        </xdr:cNvGrpSpPr>
      </xdr:nvGrpSpPr>
      <xdr:grpSpPr bwMode="auto">
        <a:xfrm>
          <a:off x="4476750" y="6960870"/>
          <a:ext cx="1398270" cy="1699260"/>
          <a:chOff x="9915525" y="4823613"/>
          <a:chExt cx="1362075" cy="1596237"/>
        </a:xfrm>
      </xdr:grpSpPr>
      <xdr:pic>
        <xdr:nvPicPr>
          <xdr:cNvPr id="58" name="Imagem 540071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63150" y="4823613"/>
            <a:ext cx="1196355" cy="10533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9" name="Rectangle 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9915525" y="6020791"/>
            <a:ext cx="1362075" cy="39905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 Interdições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12</xdr:col>
      <xdr:colOff>533400</xdr:colOff>
      <xdr:row>27</xdr:row>
      <xdr:rowOff>123825</xdr:rowOff>
    </xdr:from>
    <xdr:to>
      <xdr:col>15</xdr:col>
      <xdr:colOff>257175</xdr:colOff>
      <xdr:row>37</xdr:row>
      <xdr:rowOff>28575</xdr:rowOff>
    </xdr:to>
    <xdr:grpSp>
      <xdr:nvGrpSpPr>
        <xdr:cNvPr id="60" name="Agrupar 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>
          <a:grpSpLocks/>
        </xdr:cNvGrpSpPr>
      </xdr:nvGrpSpPr>
      <xdr:grpSpPr bwMode="auto">
        <a:xfrm>
          <a:off x="8077200" y="5231130"/>
          <a:ext cx="1607820" cy="1615440"/>
          <a:chOff x="7848600" y="4991099"/>
          <a:chExt cx="1552575" cy="1524001"/>
        </a:xfrm>
      </xdr:grpSpPr>
      <xdr:pic>
        <xdr:nvPicPr>
          <xdr:cNvPr id="61" name="Imagem 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91475" y="4991099"/>
            <a:ext cx="1359556" cy="962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2" name="Rectangle 78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Arrowheads="1"/>
          </xdr:cNvSpPr>
        </xdr:nvSpPr>
        <xdr:spPr bwMode="auto">
          <a:xfrm>
            <a:off x="7848600" y="6115050"/>
            <a:ext cx="15525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Inspeção-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Check-List direcionado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209550</xdr:colOff>
      <xdr:row>39</xdr:row>
      <xdr:rowOff>152400</xdr:rowOff>
    </xdr:from>
    <xdr:to>
      <xdr:col>2</xdr:col>
      <xdr:colOff>581025</xdr:colOff>
      <xdr:row>48</xdr:row>
      <xdr:rowOff>133350</xdr:rowOff>
    </xdr:to>
    <xdr:grpSp>
      <xdr:nvGrpSpPr>
        <xdr:cNvPr id="63" name="Agrupar 6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>
          <a:grpSpLocks/>
        </xdr:cNvGrpSpPr>
      </xdr:nvGrpSpPr>
      <xdr:grpSpPr bwMode="auto">
        <a:xfrm>
          <a:off x="205740" y="7315200"/>
          <a:ext cx="1634490" cy="1520190"/>
          <a:chOff x="9734550" y="5067300"/>
          <a:chExt cx="1591565" cy="1438275"/>
        </a:xfrm>
      </xdr:grpSpPr>
      <xdr:pic>
        <xdr:nvPicPr>
          <xdr:cNvPr id="64" name="Imagem 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34550" y="5067300"/>
            <a:ext cx="1591565" cy="8382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5" name="Rectangle 78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9877505" y="6105525"/>
            <a:ext cx="1362837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RMS-Reunião Mensal de  Segurança</a:t>
            </a:r>
          </a:p>
        </xdr:txBody>
      </xdr:sp>
    </xdr:grpSp>
    <xdr:clientData/>
  </xdr:twoCellAnchor>
  <xdr:twoCellAnchor>
    <xdr:from>
      <xdr:col>15</xdr:col>
      <xdr:colOff>504825</xdr:colOff>
      <xdr:row>27</xdr:row>
      <xdr:rowOff>114300</xdr:rowOff>
    </xdr:from>
    <xdr:to>
      <xdr:col>18</xdr:col>
      <xdr:colOff>228600</xdr:colOff>
      <xdr:row>37</xdr:row>
      <xdr:rowOff>57150</xdr:rowOff>
    </xdr:to>
    <xdr:grpSp>
      <xdr:nvGrpSpPr>
        <xdr:cNvPr id="66" name="Agrupar 8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>
          <a:grpSpLocks/>
        </xdr:cNvGrpSpPr>
      </xdr:nvGrpSpPr>
      <xdr:grpSpPr bwMode="auto">
        <a:xfrm>
          <a:off x="9936480" y="5219700"/>
          <a:ext cx="1607820" cy="1653540"/>
          <a:chOff x="9648825" y="4981575"/>
          <a:chExt cx="1552575" cy="1562100"/>
        </a:xfrm>
      </xdr:grpSpPr>
      <xdr:pic>
        <xdr:nvPicPr>
          <xdr:cNvPr id="67" name="Imagem 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01226" y="4981575"/>
            <a:ext cx="1303100" cy="1276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" name="Rectangle 78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9648825" y="6143625"/>
            <a:ext cx="15525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Campanha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Segurança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9</xdr:col>
      <xdr:colOff>47625</xdr:colOff>
      <xdr:row>24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790575"/>
          <a:ext cx="4924425" cy="368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85725</xdr:rowOff>
    </xdr:from>
    <xdr:to>
      <xdr:col>2</xdr:col>
      <xdr:colOff>342900</xdr:colOff>
      <xdr:row>0</xdr:row>
      <xdr:rowOff>552450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85725"/>
          <a:ext cx="8096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180975</xdr:rowOff>
    </xdr:from>
    <xdr:to>
      <xdr:col>0</xdr:col>
      <xdr:colOff>857250</xdr:colOff>
      <xdr:row>0</xdr:row>
      <xdr:rowOff>438150</xdr:rowOff>
    </xdr:to>
    <xdr:pic>
      <xdr:nvPicPr>
        <xdr:cNvPr id="4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0975"/>
          <a:ext cx="790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869157</xdr:colOff>
      <xdr:row>0</xdr:row>
      <xdr:rowOff>73818</xdr:rowOff>
    </xdr:from>
    <xdr:to>
      <xdr:col>1</xdr:col>
      <xdr:colOff>1964531</xdr:colOff>
      <xdr:row>0</xdr:row>
      <xdr:rowOff>642937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3" y="73818"/>
          <a:ext cx="1095374" cy="569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240506</xdr:rowOff>
    </xdr:from>
    <xdr:to>
      <xdr:col>0</xdr:col>
      <xdr:colOff>790575</xdr:colOff>
      <xdr:row>0</xdr:row>
      <xdr:rowOff>497681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6"/>
          <a:ext cx="790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1-%20SEDE\35%20-%20GEST&#195;O%20DE%20MEDICINA%20DO%20TRABALHO\Controle%20de%20%20ASOs%20GM%20Indus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O GM INDUSTRIAL "/>
      <sheetName val="ASO NOVA"/>
      <sheetName val="ASO ESTAGIARIOS"/>
      <sheetName val="ASO PJ "/>
      <sheetName val="ASOs Demitidos AGCMS"/>
      <sheetName val="Indicativo"/>
    </sheetNames>
    <sheetDataSet>
      <sheetData sheetId="0"/>
      <sheetData sheetId="1"/>
      <sheetData sheetId="2"/>
      <sheetData sheetId="3">
        <row r="3">
          <cell r="A3">
            <v>45458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showGridLines="0" workbookViewId="0"/>
  </sheetViews>
  <sheetFormatPr defaultColWidth="9.109375" defaultRowHeight="13.2" x14ac:dyDescent="0.25"/>
  <cols>
    <col min="1" max="16384" width="9.109375" style="260"/>
  </cols>
  <sheetData>
    <row r="1" spans="2:18" x14ac:dyDescent="0.25">
      <c r="B1" s="265" t="s">
        <v>396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2:18" ht="44.25" customHeight="1" x14ac:dyDescent="0.25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2:18" x14ac:dyDescent="0.25"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</row>
    <row r="4" spans="2:18" ht="21" x14ac:dyDescent="0.4">
      <c r="B4" s="266" t="s">
        <v>397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</row>
    <row r="5" spans="2:18" x14ac:dyDescent="0.25"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</row>
    <row r="6" spans="2:18" x14ac:dyDescent="0.25"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</row>
    <row r="7" spans="2:18" x14ac:dyDescent="0.25">
      <c r="B7" s="261"/>
      <c r="C7" s="261"/>
      <c r="D7" s="261"/>
      <c r="E7" s="261"/>
      <c r="F7" s="261"/>
      <c r="G7" s="261"/>
      <c r="I7" s="261"/>
      <c r="J7" s="261"/>
      <c r="K7" s="261"/>
      <c r="L7" s="261"/>
      <c r="M7" s="261"/>
      <c r="N7" s="261"/>
      <c r="O7" s="261"/>
      <c r="P7" s="261"/>
      <c r="Q7" s="261"/>
      <c r="R7" s="261"/>
    </row>
    <row r="8" spans="2:18" x14ac:dyDescent="0.25">
      <c r="B8" s="261"/>
      <c r="C8" s="261"/>
      <c r="D8" s="261"/>
      <c r="E8" s="261"/>
      <c r="F8" s="261"/>
      <c r="G8" s="261"/>
      <c r="J8" s="261"/>
      <c r="K8" s="261"/>
      <c r="L8" s="261"/>
      <c r="N8" s="261"/>
      <c r="O8" s="261"/>
      <c r="P8" s="261"/>
      <c r="R8" s="261"/>
    </row>
    <row r="9" spans="2:18" x14ac:dyDescent="0.25">
      <c r="B9" s="261"/>
      <c r="C9" s="261"/>
      <c r="D9" s="261"/>
      <c r="E9" s="261"/>
      <c r="F9" s="261"/>
      <c r="G9" s="261"/>
      <c r="H9" s="261"/>
      <c r="I9" s="262"/>
      <c r="J9" s="261"/>
      <c r="K9" s="261"/>
      <c r="L9" s="261"/>
      <c r="M9" s="261"/>
      <c r="N9" s="261"/>
      <c r="O9" s="261"/>
      <c r="P9" s="261"/>
      <c r="Q9" s="261"/>
      <c r="R9" s="261"/>
    </row>
    <row r="10" spans="2:18" x14ac:dyDescent="0.25"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</row>
    <row r="11" spans="2:18" x14ac:dyDescent="0.25"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P11" s="261"/>
      <c r="Q11" s="261"/>
      <c r="R11" s="261"/>
    </row>
    <row r="12" spans="2:18" x14ac:dyDescent="0.25"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</row>
    <row r="13" spans="2:18" x14ac:dyDescent="0.25">
      <c r="B13" s="261"/>
      <c r="C13" s="261"/>
      <c r="D13" s="261"/>
      <c r="E13" s="261"/>
      <c r="F13" s="261"/>
      <c r="G13" s="261"/>
      <c r="H13" s="261"/>
      <c r="I13" s="261"/>
      <c r="J13" s="261"/>
      <c r="L13" s="261"/>
      <c r="M13" s="261"/>
      <c r="N13" s="261"/>
      <c r="O13" s="261"/>
      <c r="P13" s="261"/>
      <c r="Q13" s="261"/>
      <c r="R13" s="261"/>
    </row>
    <row r="14" spans="2:18" x14ac:dyDescent="0.25"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</row>
    <row r="15" spans="2:18" x14ac:dyDescent="0.25"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</row>
    <row r="16" spans="2:18" x14ac:dyDescent="0.25">
      <c r="C16" s="261"/>
      <c r="D16" s="261"/>
      <c r="E16" s="261"/>
      <c r="F16" s="261"/>
      <c r="G16" s="261"/>
      <c r="H16" s="261"/>
      <c r="I16" s="261"/>
      <c r="J16" s="261"/>
      <c r="K16" s="261"/>
      <c r="M16" s="261"/>
      <c r="N16" s="261"/>
      <c r="O16" s="261"/>
      <c r="P16" s="261"/>
      <c r="Q16" s="261"/>
    </row>
    <row r="17" spans="2:18" x14ac:dyDescent="0.25">
      <c r="B17" s="261"/>
      <c r="C17" s="261"/>
      <c r="D17" s="261"/>
      <c r="E17" s="261"/>
      <c r="F17" s="261"/>
      <c r="G17" s="261"/>
      <c r="I17" s="261"/>
      <c r="J17" s="261"/>
      <c r="K17" s="261"/>
      <c r="L17" s="261"/>
      <c r="M17" s="261"/>
      <c r="N17" s="261"/>
      <c r="P17" s="261"/>
      <c r="Q17" s="261"/>
      <c r="R17" s="261"/>
    </row>
    <row r="18" spans="2:18" x14ac:dyDescent="0.25">
      <c r="B18" s="261"/>
      <c r="C18" s="261"/>
      <c r="D18" s="261"/>
      <c r="E18" s="261"/>
      <c r="F18" s="261"/>
      <c r="G18" s="261"/>
      <c r="H18" s="261"/>
      <c r="J18" s="261"/>
      <c r="K18" s="261"/>
      <c r="L18" s="261"/>
      <c r="M18" s="261"/>
      <c r="N18" s="261"/>
      <c r="O18" s="261"/>
      <c r="P18" s="261"/>
      <c r="Q18" s="261"/>
      <c r="R18" s="261"/>
    </row>
    <row r="19" spans="2:18" x14ac:dyDescent="0.25"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</row>
    <row r="20" spans="2:18" x14ac:dyDescent="0.25"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P20" s="261"/>
      <c r="Q20" s="261"/>
      <c r="R20" s="261"/>
    </row>
    <row r="21" spans="2:18" x14ac:dyDescent="0.25"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</row>
    <row r="22" spans="2:18" x14ac:dyDescent="0.25"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</row>
    <row r="23" spans="2:18" x14ac:dyDescent="0.25"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</row>
    <row r="24" spans="2:18" x14ac:dyDescent="0.25"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O24" s="261"/>
      <c r="P24" s="261"/>
      <c r="Q24" s="261"/>
      <c r="R24" s="261"/>
    </row>
    <row r="25" spans="2:18" x14ac:dyDescent="0.25">
      <c r="B25" s="261"/>
      <c r="C25" s="261" t="s">
        <v>364</v>
      </c>
      <c r="D25" s="261"/>
      <c r="E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</row>
    <row r="26" spans="2:18" x14ac:dyDescent="0.25">
      <c r="C26" s="261"/>
      <c r="D26" s="261"/>
      <c r="E26" s="261"/>
      <c r="F26" s="261"/>
      <c r="G26" s="261"/>
      <c r="J26" s="261"/>
      <c r="K26" s="261"/>
      <c r="M26" s="261"/>
      <c r="N26" s="261"/>
      <c r="O26" s="261"/>
      <c r="P26" s="261"/>
      <c r="Q26" s="261"/>
      <c r="R26" s="261"/>
    </row>
    <row r="27" spans="2:18" x14ac:dyDescent="0.25"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</row>
    <row r="28" spans="2:18" x14ac:dyDescent="0.25"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</row>
    <row r="29" spans="2:18" x14ac:dyDescent="0.25"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</row>
    <row r="30" spans="2:18" x14ac:dyDescent="0.25"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</row>
    <row r="31" spans="2:18" x14ac:dyDescent="0.25"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</row>
    <row r="32" spans="2:18" x14ac:dyDescent="0.25"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</row>
  </sheetData>
  <mergeCells count="2">
    <mergeCell ref="B1:R2"/>
    <mergeCell ref="B4:R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"/>
  <sheetViews>
    <sheetView showGridLines="0" workbookViewId="0">
      <selection activeCell="J6" sqref="J6"/>
    </sheetView>
  </sheetViews>
  <sheetFormatPr defaultRowHeight="13.2" x14ac:dyDescent="0.25"/>
  <cols>
    <col min="1" max="1" width="13.33203125" style="260" customWidth="1"/>
    <col min="2" max="2" width="9.109375" style="260" customWidth="1"/>
    <col min="3" max="256" width="9.109375" style="260"/>
    <col min="257" max="257" width="13.33203125" style="260" customWidth="1"/>
    <col min="258" max="258" width="9.109375" style="260" customWidth="1"/>
    <col min="259" max="512" width="9.109375" style="260"/>
    <col min="513" max="513" width="13.33203125" style="260" customWidth="1"/>
    <col min="514" max="514" width="9.109375" style="260" customWidth="1"/>
    <col min="515" max="768" width="9.109375" style="260"/>
    <col min="769" max="769" width="13.33203125" style="260" customWidth="1"/>
    <col min="770" max="770" width="9.109375" style="260" customWidth="1"/>
    <col min="771" max="1024" width="9.109375" style="260"/>
    <col min="1025" max="1025" width="13.33203125" style="260" customWidth="1"/>
    <col min="1026" max="1026" width="9.109375" style="260" customWidth="1"/>
    <col min="1027" max="1280" width="9.109375" style="260"/>
    <col min="1281" max="1281" width="13.33203125" style="260" customWidth="1"/>
    <col min="1282" max="1282" width="9.109375" style="260" customWidth="1"/>
    <col min="1283" max="1536" width="9.109375" style="260"/>
    <col min="1537" max="1537" width="13.33203125" style="260" customWidth="1"/>
    <col min="1538" max="1538" width="9.109375" style="260" customWidth="1"/>
    <col min="1539" max="1792" width="9.109375" style="260"/>
    <col min="1793" max="1793" width="13.33203125" style="260" customWidth="1"/>
    <col min="1794" max="1794" width="9.109375" style="260" customWidth="1"/>
    <col min="1795" max="2048" width="9.109375" style="260"/>
    <col min="2049" max="2049" width="13.33203125" style="260" customWidth="1"/>
    <col min="2050" max="2050" width="9.109375" style="260" customWidth="1"/>
    <col min="2051" max="2304" width="9.109375" style="260"/>
    <col min="2305" max="2305" width="13.33203125" style="260" customWidth="1"/>
    <col min="2306" max="2306" width="9.109375" style="260" customWidth="1"/>
    <col min="2307" max="2560" width="9.109375" style="260"/>
    <col min="2561" max="2561" width="13.33203125" style="260" customWidth="1"/>
    <col min="2562" max="2562" width="9.109375" style="260" customWidth="1"/>
    <col min="2563" max="2816" width="9.109375" style="260"/>
    <col min="2817" max="2817" width="13.33203125" style="260" customWidth="1"/>
    <col min="2818" max="2818" width="9.109375" style="260" customWidth="1"/>
    <col min="2819" max="3072" width="9.109375" style="260"/>
    <col min="3073" max="3073" width="13.33203125" style="260" customWidth="1"/>
    <col min="3074" max="3074" width="9.109375" style="260" customWidth="1"/>
    <col min="3075" max="3328" width="9.109375" style="260"/>
    <col min="3329" max="3329" width="13.33203125" style="260" customWidth="1"/>
    <col min="3330" max="3330" width="9.109375" style="260" customWidth="1"/>
    <col min="3331" max="3584" width="9.109375" style="260"/>
    <col min="3585" max="3585" width="13.33203125" style="260" customWidth="1"/>
    <col min="3586" max="3586" width="9.109375" style="260" customWidth="1"/>
    <col min="3587" max="3840" width="9.109375" style="260"/>
    <col min="3841" max="3841" width="13.33203125" style="260" customWidth="1"/>
    <col min="3842" max="3842" width="9.109375" style="260" customWidth="1"/>
    <col min="3843" max="4096" width="9.109375" style="260"/>
    <col min="4097" max="4097" width="13.33203125" style="260" customWidth="1"/>
    <col min="4098" max="4098" width="9.109375" style="260" customWidth="1"/>
    <col min="4099" max="4352" width="9.109375" style="260"/>
    <col min="4353" max="4353" width="13.33203125" style="260" customWidth="1"/>
    <col min="4354" max="4354" width="9.109375" style="260" customWidth="1"/>
    <col min="4355" max="4608" width="9.109375" style="260"/>
    <col min="4609" max="4609" width="13.33203125" style="260" customWidth="1"/>
    <col min="4610" max="4610" width="9.109375" style="260" customWidth="1"/>
    <col min="4611" max="4864" width="9.109375" style="260"/>
    <col min="4865" max="4865" width="13.33203125" style="260" customWidth="1"/>
    <col min="4866" max="4866" width="9.109375" style="260" customWidth="1"/>
    <col min="4867" max="5120" width="9.109375" style="260"/>
    <col min="5121" max="5121" width="13.33203125" style="260" customWidth="1"/>
    <col min="5122" max="5122" width="9.109375" style="260" customWidth="1"/>
    <col min="5123" max="5376" width="9.109375" style="260"/>
    <col min="5377" max="5377" width="13.33203125" style="260" customWidth="1"/>
    <col min="5378" max="5378" width="9.109375" style="260" customWidth="1"/>
    <col min="5379" max="5632" width="9.109375" style="260"/>
    <col min="5633" max="5633" width="13.33203125" style="260" customWidth="1"/>
    <col min="5634" max="5634" width="9.109375" style="260" customWidth="1"/>
    <col min="5635" max="5888" width="9.109375" style="260"/>
    <col min="5889" max="5889" width="13.33203125" style="260" customWidth="1"/>
    <col min="5890" max="5890" width="9.109375" style="260" customWidth="1"/>
    <col min="5891" max="6144" width="9.109375" style="260"/>
    <col min="6145" max="6145" width="13.33203125" style="260" customWidth="1"/>
    <col min="6146" max="6146" width="9.109375" style="260" customWidth="1"/>
    <col min="6147" max="6400" width="9.109375" style="260"/>
    <col min="6401" max="6401" width="13.33203125" style="260" customWidth="1"/>
    <col min="6402" max="6402" width="9.109375" style="260" customWidth="1"/>
    <col min="6403" max="6656" width="9.109375" style="260"/>
    <col min="6657" max="6657" width="13.33203125" style="260" customWidth="1"/>
    <col min="6658" max="6658" width="9.109375" style="260" customWidth="1"/>
    <col min="6659" max="6912" width="9.109375" style="260"/>
    <col min="6913" max="6913" width="13.33203125" style="260" customWidth="1"/>
    <col min="6914" max="6914" width="9.109375" style="260" customWidth="1"/>
    <col min="6915" max="7168" width="9.109375" style="260"/>
    <col min="7169" max="7169" width="13.33203125" style="260" customWidth="1"/>
    <col min="7170" max="7170" width="9.109375" style="260" customWidth="1"/>
    <col min="7171" max="7424" width="9.109375" style="260"/>
    <col min="7425" max="7425" width="13.33203125" style="260" customWidth="1"/>
    <col min="7426" max="7426" width="9.109375" style="260" customWidth="1"/>
    <col min="7427" max="7680" width="9.109375" style="260"/>
    <col min="7681" max="7681" width="13.33203125" style="260" customWidth="1"/>
    <col min="7682" max="7682" width="9.109375" style="260" customWidth="1"/>
    <col min="7683" max="7936" width="9.109375" style="260"/>
    <col min="7937" max="7937" width="13.33203125" style="260" customWidth="1"/>
    <col min="7938" max="7938" width="9.109375" style="260" customWidth="1"/>
    <col min="7939" max="8192" width="9.109375" style="260"/>
    <col min="8193" max="8193" width="13.33203125" style="260" customWidth="1"/>
    <col min="8194" max="8194" width="9.109375" style="260" customWidth="1"/>
    <col min="8195" max="8448" width="9.109375" style="260"/>
    <col min="8449" max="8449" width="13.33203125" style="260" customWidth="1"/>
    <col min="8450" max="8450" width="9.109375" style="260" customWidth="1"/>
    <col min="8451" max="8704" width="9.109375" style="260"/>
    <col min="8705" max="8705" width="13.33203125" style="260" customWidth="1"/>
    <col min="8706" max="8706" width="9.109375" style="260" customWidth="1"/>
    <col min="8707" max="8960" width="9.109375" style="260"/>
    <col min="8961" max="8961" width="13.33203125" style="260" customWidth="1"/>
    <col min="8962" max="8962" width="9.109375" style="260" customWidth="1"/>
    <col min="8963" max="9216" width="9.109375" style="260"/>
    <col min="9217" max="9217" width="13.33203125" style="260" customWidth="1"/>
    <col min="9218" max="9218" width="9.109375" style="260" customWidth="1"/>
    <col min="9219" max="9472" width="9.109375" style="260"/>
    <col min="9473" max="9473" width="13.33203125" style="260" customWidth="1"/>
    <col min="9474" max="9474" width="9.109375" style="260" customWidth="1"/>
    <col min="9475" max="9728" width="9.109375" style="260"/>
    <col min="9729" max="9729" width="13.33203125" style="260" customWidth="1"/>
    <col min="9730" max="9730" width="9.109375" style="260" customWidth="1"/>
    <col min="9731" max="9984" width="9.109375" style="260"/>
    <col min="9985" max="9985" width="13.33203125" style="260" customWidth="1"/>
    <col min="9986" max="9986" width="9.109375" style="260" customWidth="1"/>
    <col min="9987" max="10240" width="9.109375" style="260"/>
    <col min="10241" max="10241" width="13.33203125" style="260" customWidth="1"/>
    <col min="10242" max="10242" width="9.109375" style="260" customWidth="1"/>
    <col min="10243" max="10496" width="9.109375" style="260"/>
    <col min="10497" max="10497" width="13.33203125" style="260" customWidth="1"/>
    <col min="10498" max="10498" width="9.109375" style="260" customWidth="1"/>
    <col min="10499" max="10752" width="9.109375" style="260"/>
    <col min="10753" max="10753" width="13.33203125" style="260" customWidth="1"/>
    <col min="10754" max="10754" width="9.109375" style="260" customWidth="1"/>
    <col min="10755" max="11008" width="9.109375" style="260"/>
    <col min="11009" max="11009" width="13.33203125" style="260" customWidth="1"/>
    <col min="11010" max="11010" width="9.109375" style="260" customWidth="1"/>
    <col min="11011" max="11264" width="9.109375" style="260"/>
    <col min="11265" max="11265" width="13.33203125" style="260" customWidth="1"/>
    <col min="11266" max="11266" width="9.109375" style="260" customWidth="1"/>
    <col min="11267" max="11520" width="9.109375" style="260"/>
    <col min="11521" max="11521" width="13.33203125" style="260" customWidth="1"/>
    <col min="11522" max="11522" width="9.109375" style="260" customWidth="1"/>
    <col min="11523" max="11776" width="9.109375" style="260"/>
    <col min="11777" max="11777" width="13.33203125" style="260" customWidth="1"/>
    <col min="11778" max="11778" width="9.109375" style="260" customWidth="1"/>
    <col min="11779" max="12032" width="9.109375" style="260"/>
    <col min="12033" max="12033" width="13.33203125" style="260" customWidth="1"/>
    <col min="12034" max="12034" width="9.109375" style="260" customWidth="1"/>
    <col min="12035" max="12288" width="9.109375" style="260"/>
    <col min="12289" max="12289" width="13.33203125" style="260" customWidth="1"/>
    <col min="12290" max="12290" width="9.109375" style="260" customWidth="1"/>
    <col min="12291" max="12544" width="9.109375" style="260"/>
    <col min="12545" max="12545" width="13.33203125" style="260" customWidth="1"/>
    <col min="12546" max="12546" width="9.109375" style="260" customWidth="1"/>
    <col min="12547" max="12800" width="9.109375" style="260"/>
    <col min="12801" max="12801" width="13.33203125" style="260" customWidth="1"/>
    <col min="12802" max="12802" width="9.109375" style="260" customWidth="1"/>
    <col min="12803" max="13056" width="9.109375" style="260"/>
    <col min="13057" max="13057" width="13.33203125" style="260" customWidth="1"/>
    <col min="13058" max="13058" width="9.109375" style="260" customWidth="1"/>
    <col min="13059" max="13312" width="9.109375" style="260"/>
    <col min="13313" max="13313" width="13.33203125" style="260" customWidth="1"/>
    <col min="13314" max="13314" width="9.109375" style="260" customWidth="1"/>
    <col min="13315" max="13568" width="9.109375" style="260"/>
    <col min="13569" max="13569" width="13.33203125" style="260" customWidth="1"/>
    <col min="13570" max="13570" width="9.109375" style="260" customWidth="1"/>
    <col min="13571" max="13824" width="9.109375" style="260"/>
    <col min="13825" max="13825" width="13.33203125" style="260" customWidth="1"/>
    <col min="13826" max="13826" width="9.109375" style="260" customWidth="1"/>
    <col min="13827" max="14080" width="9.109375" style="260"/>
    <col min="14081" max="14081" width="13.33203125" style="260" customWidth="1"/>
    <col min="14082" max="14082" width="9.109375" style="260" customWidth="1"/>
    <col min="14083" max="14336" width="9.109375" style="260"/>
    <col min="14337" max="14337" width="13.33203125" style="260" customWidth="1"/>
    <col min="14338" max="14338" width="9.109375" style="260" customWidth="1"/>
    <col min="14339" max="14592" width="9.109375" style="260"/>
    <col min="14593" max="14593" width="13.33203125" style="260" customWidth="1"/>
    <col min="14594" max="14594" width="9.109375" style="260" customWidth="1"/>
    <col min="14595" max="14848" width="9.109375" style="260"/>
    <col min="14849" max="14849" width="13.33203125" style="260" customWidth="1"/>
    <col min="14850" max="14850" width="9.109375" style="260" customWidth="1"/>
    <col min="14851" max="15104" width="9.109375" style="260"/>
    <col min="15105" max="15105" width="13.33203125" style="260" customWidth="1"/>
    <col min="15106" max="15106" width="9.109375" style="260" customWidth="1"/>
    <col min="15107" max="15360" width="9.109375" style="260"/>
    <col min="15361" max="15361" width="13.33203125" style="260" customWidth="1"/>
    <col min="15362" max="15362" width="9.109375" style="260" customWidth="1"/>
    <col min="15363" max="15616" width="9.109375" style="260"/>
    <col min="15617" max="15617" width="13.33203125" style="260" customWidth="1"/>
    <col min="15618" max="15618" width="9.109375" style="260" customWidth="1"/>
    <col min="15619" max="15872" width="9.109375" style="260"/>
    <col min="15873" max="15873" width="13.33203125" style="260" customWidth="1"/>
    <col min="15874" max="15874" width="9.109375" style="260" customWidth="1"/>
    <col min="15875" max="16128" width="9.109375" style="260"/>
    <col min="16129" max="16129" width="13.33203125" style="260" customWidth="1"/>
    <col min="16130" max="16130" width="9.109375" style="260" customWidth="1"/>
    <col min="16131" max="16384" width="9.109375" style="260"/>
  </cols>
  <sheetData>
    <row r="1" spans="1:34" ht="51.75" customHeight="1" x14ac:dyDescent="0.25">
      <c r="A1" s="263"/>
      <c r="B1" s="267"/>
      <c r="C1" s="268"/>
      <c r="D1" s="269" t="s">
        <v>398</v>
      </c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1"/>
    </row>
  </sheetData>
  <mergeCells count="2">
    <mergeCell ref="B1:C1"/>
    <mergeCell ref="D1:A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BX225"/>
  <sheetViews>
    <sheetView zoomScale="80" zoomScaleNormal="80" workbookViewId="0">
      <pane ySplit="7" topLeftCell="A8" activePane="bottomLeft" state="frozen"/>
      <selection pane="bottomLeft" activeCell="D12" sqref="D12"/>
    </sheetView>
  </sheetViews>
  <sheetFormatPr defaultColWidth="14.44140625" defaultRowHeight="15" customHeight="1" x14ac:dyDescent="0.3"/>
  <cols>
    <col min="1" max="1" width="14.44140625" style="86"/>
    <col min="2" max="2" width="53.33203125" style="156" customWidth="1"/>
    <col min="3" max="3" width="36" style="157" customWidth="1"/>
    <col min="4" max="4" width="22" style="157" customWidth="1"/>
    <col min="5" max="5" width="19.6640625" style="158" customWidth="1"/>
    <col min="6" max="6" width="25.44140625" style="159" customWidth="1"/>
    <col min="7" max="7" width="23.109375" style="86" customWidth="1"/>
    <col min="8" max="8" width="34.44140625" style="160" customWidth="1"/>
    <col min="9" max="16384" width="14.44140625" style="86"/>
  </cols>
  <sheetData>
    <row r="1" spans="1:8" ht="63.75" customHeight="1" x14ac:dyDescent="0.3">
      <c r="A1" s="264"/>
      <c r="B1" s="263"/>
      <c r="C1" s="274" t="s">
        <v>399</v>
      </c>
      <c r="D1" s="274"/>
      <c r="E1" s="274"/>
      <c r="F1" s="274"/>
      <c r="G1" s="274"/>
      <c r="H1" s="274"/>
    </row>
    <row r="4" spans="1:8" ht="30.9" customHeight="1" x14ac:dyDescent="0.3">
      <c r="A4" s="275" t="s">
        <v>0</v>
      </c>
      <c r="B4" s="275"/>
      <c r="C4" s="275"/>
      <c r="D4" s="275"/>
      <c r="E4" s="275"/>
      <c r="F4" s="275"/>
      <c r="G4" s="275"/>
      <c r="H4" s="276"/>
    </row>
    <row r="5" spans="1:8" ht="20.100000000000001" customHeight="1" x14ac:dyDescent="0.3">
      <c r="A5" s="277" t="s">
        <v>1</v>
      </c>
      <c r="B5" s="277"/>
      <c r="C5" s="277"/>
      <c r="D5" s="277"/>
      <c r="E5" s="277"/>
      <c r="F5" s="277"/>
      <c r="G5" s="277"/>
      <c r="H5" s="278"/>
    </row>
    <row r="6" spans="1:8" ht="16.5" customHeight="1" x14ac:dyDescent="0.3">
      <c r="A6" s="279">
        <f ca="1">TODAY()</f>
        <v>45476</v>
      </c>
      <c r="B6" s="279"/>
      <c r="C6" s="279"/>
      <c r="D6" s="279"/>
      <c r="E6" s="279"/>
      <c r="F6" s="279"/>
      <c r="G6" s="279"/>
      <c r="H6" s="280"/>
    </row>
    <row r="7" spans="1:8" ht="39" customHeight="1" x14ac:dyDescent="0.3">
      <c r="A7" s="272" t="s">
        <v>2</v>
      </c>
      <c r="B7" s="273"/>
      <c r="C7" s="88" t="s">
        <v>3</v>
      </c>
      <c r="D7" s="90" t="s">
        <v>373</v>
      </c>
      <c r="E7" s="88" t="s">
        <v>348</v>
      </c>
      <c r="F7" s="88" t="s">
        <v>8</v>
      </c>
      <c r="G7" s="88" t="s">
        <v>9</v>
      </c>
      <c r="H7" s="88" t="s">
        <v>10</v>
      </c>
    </row>
    <row r="8" spans="1:8" ht="12.75" customHeight="1" x14ac:dyDescent="0.3">
      <c r="B8" s="207" t="s">
        <v>374</v>
      </c>
      <c r="C8" s="208" t="s">
        <v>375</v>
      </c>
      <c r="D8" s="209" t="s">
        <v>376</v>
      </c>
      <c r="E8" s="210">
        <v>45364</v>
      </c>
      <c r="F8" s="211">
        <f t="shared" ref="F8:F71" si="0">IF(G8="Anual",E8+365,IF(G8="Trimestral",E8+90,IF(G8="Mensal",E8+30,IF(G8="Bienal",E8+730,IF(G8="Semestral",E8+180,IF(G8="Quinzenal",E8+15,E8+1825))))))</f>
        <v>45729</v>
      </c>
      <c r="G8" s="212" t="s">
        <v>15</v>
      </c>
      <c r="H8" s="213">
        <f t="shared" ref="H8:H71" ca="1" si="1">F8-A$6</f>
        <v>253</v>
      </c>
    </row>
    <row r="9" spans="1:8" ht="12.75" customHeight="1" x14ac:dyDescent="0.3">
      <c r="B9" s="214" t="s">
        <v>377</v>
      </c>
      <c r="C9" s="208" t="s">
        <v>93</v>
      </c>
      <c r="D9" s="214" t="s">
        <v>378</v>
      </c>
      <c r="E9" s="215">
        <v>45322</v>
      </c>
      <c r="F9" s="211">
        <f t="shared" si="0"/>
        <v>45687</v>
      </c>
      <c r="G9" s="212" t="s">
        <v>15</v>
      </c>
      <c r="H9" s="213">
        <f t="shared" ca="1" si="1"/>
        <v>211</v>
      </c>
    </row>
    <row r="10" spans="1:8" ht="12.75" customHeight="1" x14ac:dyDescent="0.3">
      <c r="B10" s="214" t="s">
        <v>379</v>
      </c>
      <c r="C10" s="208" t="s">
        <v>380</v>
      </c>
      <c r="D10" s="214" t="s">
        <v>381</v>
      </c>
      <c r="E10" s="211">
        <v>45414</v>
      </c>
      <c r="F10" s="211">
        <f t="shared" si="0"/>
        <v>45779</v>
      </c>
      <c r="G10" s="212" t="s">
        <v>15</v>
      </c>
      <c r="H10" s="213">
        <f t="shared" ca="1" si="1"/>
        <v>303</v>
      </c>
    </row>
    <row r="11" spans="1:8" ht="12.75" customHeight="1" x14ac:dyDescent="0.3">
      <c r="B11" s="216" t="s">
        <v>382</v>
      </c>
      <c r="C11" s="208" t="s">
        <v>259</v>
      </c>
      <c r="D11" s="207" t="s">
        <v>383</v>
      </c>
      <c r="E11" s="217">
        <v>45105</v>
      </c>
      <c r="F11" s="211">
        <f t="shared" si="0"/>
        <v>45470</v>
      </c>
      <c r="G11" s="212" t="s">
        <v>15</v>
      </c>
      <c r="H11" s="218">
        <f t="shared" ca="1" si="1"/>
        <v>-6</v>
      </c>
    </row>
    <row r="12" spans="1:8" ht="12.75" customHeight="1" x14ac:dyDescent="0.3">
      <c r="B12" s="214" t="s">
        <v>384</v>
      </c>
      <c r="C12" s="208" t="s">
        <v>385</v>
      </c>
      <c r="D12" s="214" t="s">
        <v>386</v>
      </c>
      <c r="E12" s="215">
        <v>45407</v>
      </c>
      <c r="F12" s="211">
        <f t="shared" si="0"/>
        <v>45772</v>
      </c>
      <c r="G12" s="212" t="s">
        <v>15</v>
      </c>
      <c r="H12" s="213">
        <f t="shared" ca="1" si="1"/>
        <v>296</v>
      </c>
    </row>
    <row r="13" spans="1:8" ht="12.75" customHeight="1" x14ac:dyDescent="0.3">
      <c r="B13" s="216" t="s">
        <v>387</v>
      </c>
      <c r="C13" s="208" t="s">
        <v>375</v>
      </c>
      <c r="D13" s="207" t="s">
        <v>388</v>
      </c>
      <c r="E13" s="217">
        <v>45041</v>
      </c>
      <c r="F13" s="211">
        <f t="shared" si="0"/>
        <v>45406</v>
      </c>
      <c r="G13" s="212" t="s">
        <v>15</v>
      </c>
      <c r="H13" s="218">
        <f t="shared" ca="1" si="1"/>
        <v>-70</v>
      </c>
    </row>
    <row r="14" spans="1:8" ht="12.75" customHeight="1" x14ac:dyDescent="0.3">
      <c r="B14" s="207" t="s">
        <v>389</v>
      </c>
      <c r="C14" s="208" t="s">
        <v>390</v>
      </c>
      <c r="D14" s="207" t="s">
        <v>391</v>
      </c>
      <c r="E14" s="217">
        <v>45422</v>
      </c>
      <c r="F14" s="211">
        <f t="shared" si="0"/>
        <v>45787</v>
      </c>
      <c r="G14" s="212" t="s">
        <v>15</v>
      </c>
      <c r="H14" s="213">
        <f t="shared" ca="1" si="1"/>
        <v>311</v>
      </c>
    </row>
    <row r="15" spans="1:8" ht="12.75" customHeight="1" x14ac:dyDescent="0.3">
      <c r="B15" s="219" t="s">
        <v>392</v>
      </c>
      <c r="C15" s="208" t="s">
        <v>393</v>
      </c>
      <c r="D15" s="207" t="s">
        <v>394</v>
      </c>
      <c r="E15" s="217">
        <v>45323</v>
      </c>
      <c r="F15" s="211">
        <f t="shared" si="0"/>
        <v>45688</v>
      </c>
      <c r="G15" s="212" t="s">
        <v>15</v>
      </c>
      <c r="H15" s="213">
        <f t="shared" ca="1" si="1"/>
        <v>212</v>
      </c>
    </row>
    <row r="16" spans="1:8" ht="13.5" customHeight="1" x14ac:dyDescent="0.3">
      <c r="B16" s="220"/>
      <c r="C16" s="220"/>
      <c r="D16" s="221"/>
      <c r="E16" s="222"/>
      <c r="F16" s="222">
        <f t="shared" si="0"/>
        <v>365</v>
      </c>
      <c r="G16" s="223" t="s">
        <v>15</v>
      </c>
      <c r="H16" s="172">
        <f t="shared" ca="1" si="1"/>
        <v>-45111</v>
      </c>
    </row>
    <row r="17" spans="2:8" ht="12.75" customHeight="1" x14ac:dyDescent="0.3">
      <c r="B17" s="220"/>
      <c r="C17" s="220"/>
      <c r="D17" s="221"/>
      <c r="E17" s="222"/>
      <c r="F17" s="222">
        <f t="shared" si="0"/>
        <v>365</v>
      </c>
      <c r="G17" s="223" t="s">
        <v>15</v>
      </c>
      <c r="H17" s="172">
        <f t="shared" ca="1" si="1"/>
        <v>-45111</v>
      </c>
    </row>
    <row r="18" spans="2:8" ht="12.75" customHeight="1" x14ac:dyDescent="0.3">
      <c r="B18" s="220"/>
      <c r="C18" s="220"/>
      <c r="D18" s="221"/>
      <c r="E18" s="222"/>
      <c r="F18" s="222">
        <f t="shared" si="0"/>
        <v>365</v>
      </c>
      <c r="G18" s="223" t="s">
        <v>15</v>
      </c>
      <c r="H18" s="172">
        <f t="shared" ca="1" si="1"/>
        <v>-45111</v>
      </c>
    </row>
    <row r="19" spans="2:8" ht="12.6" customHeight="1" x14ac:dyDescent="0.3">
      <c r="B19" s="220"/>
      <c r="C19" s="220"/>
      <c r="D19" s="221"/>
      <c r="E19" s="222"/>
      <c r="F19" s="222">
        <f t="shared" si="0"/>
        <v>365</v>
      </c>
      <c r="G19" s="223" t="s">
        <v>15</v>
      </c>
      <c r="H19" s="172">
        <f t="shared" ca="1" si="1"/>
        <v>-45111</v>
      </c>
    </row>
    <row r="20" spans="2:8" ht="12.75" customHeight="1" x14ac:dyDescent="0.3">
      <c r="B20" s="220"/>
      <c r="C20" s="220"/>
      <c r="D20" s="221"/>
      <c r="E20" s="222"/>
      <c r="F20" s="222">
        <f t="shared" si="0"/>
        <v>365</v>
      </c>
      <c r="G20" s="223" t="s">
        <v>15</v>
      </c>
      <c r="H20" s="172">
        <f t="shared" ca="1" si="1"/>
        <v>-45111</v>
      </c>
    </row>
    <row r="21" spans="2:8" ht="12.75" customHeight="1" x14ac:dyDescent="0.3">
      <c r="B21" s="220"/>
      <c r="C21" s="220"/>
      <c r="D21" s="221"/>
      <c r="E21" s="222"/>
      <c r="F21" s="222">
        <f t="shared" si="0"/>
        <v>365</v>
      </c>
      <c r="G21" s="223" t="s">
        <v>15</v>
      </c>
      <c r="H21" s="172">
        <f t="shared" ca="1" si="1"/>
        <v>-45111</v>
      </c>
    </row>
    <row r="22" spans="2:8" s="114" customFormat="1" ht="12.75" customHeight="1" x14ac:dyDescent="0.3">
      <c r="B22" s="224"/>
      <c r="C22" s="224"/>
      <c r="D22" s="225"/>
      <c r="E22" s="226"/>
      <c r="F22" s="226">
        <f t="shared" si="0"/>
        <v>365</v>
      </c>
      <c r="G22" s="227" t="s">
        <v>15</v>
      </c>
      <c r="H22" s="173">
        <f t="shared" ca="1" si="1"/>
        <v>-45111</v>
      </c>
    </row>
    <row r="23" spans="2:8" ht="12.75" customHeight="1" x14ac:dyDescent="0.3">
      <c r="B23" s="220"/>
      <c r="C23" s="220"/>
      <c r="D23" s="221"/>
      <c r="E23" s="222"/>
      <c r="F23" s="222">
        <f t="shared" si="0"/>
        <v>365</v>
      </c>
      <c r="G23" s="223" t="s">
        <v>15</v>
      </c>
      <c r="H23" s="172">
        <f t="shared" ca="1" si="1"/>
        <v>-45111</v>
      </c>
    </row>
    <row r="24" spans="2:8" ht="12.75" customHeight="1" thickBot="1" x14ac:dyDescent="0.35">
      <c r="B24" s="220"/>
      <c r="C24" s="220"/>
      <c r="D24" s="221"/>
      <c r="E24" s="222"/>
      <c r="F24" s="222">
        <f t="shared" si="0"/>
        <v>365</v>
      </c>
      <c r="G24" s="223" t="s">
        <v>15</v>
      </c>
      <c r="H24" s="172">
        <f t="shared" ca="1" si="1"/>
        <v>-45111</v>
      </c>
    </row>
    <row r="25" spans="2:8" s="114" customFormat="1" ht="15" customHeight="1" thickBot="1" x14ac:dyDescent="0.35">
      <c r="B25" s="228"/>
      <c r="C25" s="229"/>
      <c r="D25" s="230"/>
      <c r="E25" s="231"/>
      <c r="F25" s="232">
        <f t="shared" si="0"/>
        <v>365</v>
      </c>
      <c r="G25" s="233" t="s">
        <v>15</v>
      </c>
      <c r="H25" s="174">
        <f t="shared" ca="1" si="1"/>
        <v>-45111</v>
      </c>
    </row>
    <row r="26" spans="2:8" ht="12.75" customHeight="1" x14ac:dyDescent="0.3">
      <c r="B26" s="220"/>
      <c r="C26" s="220"/>
      <c r="D26" s="221"/>
      <c r="E26" s="222"/>
      <c r="F26" s="222">
        <f t="shared" si="0"/>
        <v>365</v>
      </c>
      <c r="G26" s="223" t="s">
        <v>15</v>
      </c>
      <c r="H26" s="172">
        <f t="shared" ca="1" si="1"/>
        <v>-45111</v>
      </c>
    </row>
    <row r="27" spans="2:8" ht="12.75" customHeight="1" x14ac:dyDescent="0.3">
      <c r="B27" s="220"/>
      <c r="C27" s="220"/>
      <c r="D27" s="221"/>
      <c r="E27" s="222"/>
      <c r="F27" s="222">
        <f t="shared" si="0"/>
        <v>365</v>
      </c>
      <c r="G27" s="223" t="s">
        <v>15</v>
      </c>
      <c r="H27" s="172">
        <f t="shared" ca="1" si="1"/>
        <v>-45111</v>
      </c>
    </row>
    <row r="28" spans="2:8" ht="12.75" customHeight="1" x14ac:dyDescent="0.3">
      <c r="B28" s="220"/>
      <c r="C28" s="220"/>
      <c r="D28" s="221"/>
      <c r="E28" s="222"/>
      <c r="F28" s="222">
        <f t="shared" si="0"/>
        <v>365</v>
      </c>
      <c r="G28" s="223" t="s">
        <v>15</v>
      </c>
      <c r="H28" s="172">
        <f t="shared" ca="1" si="1"/>
        <v>-45111</v>
      </c>
    </row>
    <row r="29" spans="2:8" ht="12.75" customHeight="1" x14ac:dyDescent="0.3">
      <c r="B29" s="220"/>
      <c r="C29" s="220"/>
      <c r="D29" s="221"/>
      <c r="E29" s="222"/>
      <c r="F29" s="222">
        <f t="shared" si="0"/>
        <v>365</v>
      </c>
      <c r="G29" s="223" t="s">
        <v>15</v>
      </c>
      <c r="H29" s="172">
        <f t="shared" ca="1" si="1"/>
        <v>-45111</v>
      </c>
    </row>
    <row r="30" spans="2:8" ht="12.75" customHeight="1" x14ac:dyDescent="0.3">
      <c r="B30" s="234"/>
      <c r="C30" s="224"/>
      <c r="D30" s="235"/>
      <c r="E30" s="226"/>
      <c r="F30" s="226">
        <f t="shared" si="0"/>
        <v>365</v>
      </c>
      <c r="G30" s="223" t="s">
        <v>15</v>
      </c>
      <c r="H30" s="172">
        <f t="shared" ca="1" si="1"/>
        <v>-45111</v>
      </c>
    </row>
    <row r="31" spans="2:8" ht="12.75" customHeight="1" x14ac:dyDescent="0.3">
      <c r="B31" s="220"/>
      <c r="C31" s="220"/>
      <c r="D31" s="221"/>
      <c r="E31" s="222"/>
      <c r="F31" s="222">
        <f t="shared" si="0"/>
        <v>365</v>
      </c>
      <c r="G31" s="223" t="s">
        <v>15</v>
      </c>
      <c r="H31" s="172">
        <f t="shared" ca="1" si="1"/>
        <v>-45111</v>
      </c>
    </row>
    <row r="32" spans="2:8" ht="12.75" customHeight="1" x14ac:dyDescent="0.3">
      <c r="B32" s="220"/>
      <c r="C32" s="220"/>
      <c r="D32" s="221"/>
      <c r="E32" s="222"/>
      <c r="F32" s="222">
        <f t="shared" si="0"/>
        <v>365</v>
      </c>
      <c r="G32" s="223" t="s">
        <v>15</v>
      </c>
      <c r="H32" s="172">
        <f t="shared" ca="1" si="1"/>
        <v>-45111</v>
      </c>
    </row>
    <row r="33" spans="2:8" ht="12.75" customHeight="1" thickBot="1" x14ac:dyDescent="0.35">
      <c r="B33" s="220"/>
      <c r="C33" s="220"/>
      <c r="D33" s="221"/>
      <c r="E33" s="222"/>
      <c r="F33" s="222">
        <f t="shared" si="0"/>
        <v>365</v>
      </c>
      <c r="G33" s="223" t="s">
        <v>15</v>
      </c>
      <c r="H33" s="172">
        <f t="shared" ca="1" si="1"/>
        <v>-45111</v>
      </c>
    </row>
    <row r="34" spans="2:8" ht="15" customHeight="1" thickBot="1" x14ac:dyDescent="0.35">
      <c r="B34" s="236"/>
      <c r="C34" s="237"/>
      <c r="D34" s="238"/>
      <c r="E34" s="239"/>
      <c r="F34" s="240">
        <f t="shared" si="0"/>
        <v>365</v>
      </c>
      <c r="G34" s="233" t="s">
        <v>15</v>
      </c>
      <c r="H34" s="174">
        <f t="shared" ca="1" si="1"/>
        <v>-45111</v>
      </c>
    </row>
    <row r="35" spans="2:8" ht="12.75" customHeight="1" x14ac:dyDescent="0.3">
      <c r="B35" s="220"/>
      <c r="C35" s="220"/>
      <c r="D35" s="221"/>
      <c r="E35" s="222"/>
      <c r="F35" s="222">
        <f t="shared" si="0"/>
        <v>365</v>
      </c>
      <c r="G35" s="223" t="s">
        <v>15</v>
      </c>
      <c r="H35" s="172">
        <f t="shared" ca="1" si="1"/>
        <v>-45111</v>
      </c>
    </row>
    <row r="36" spans="2:8" ht="12.75" customHeight="1" x14ac:dyDescent="0.3">
      <c r="B36" s="234"/>
      <c r="C36" s="241"/>
      <c r="D36" s="225"/>
      <c r="E36" s="226"/>
      <c r="F36" s="226">
        <f t="shared" si="0"/>
        <v>365</v>
      </c>
      <c r="G36" s="223" t="s">
        <v>15</v>
      </c>
      <c r="H36" s="172">
        <f t="shared" ca="1" si="1"/>
        <v>-45111</v>
      </c>
    </row>
    <row r="37" spans="2:8" ht="12.75" customHeight="1" x14ac:dyDescent="0.3">
      <c r="B37" s="220"/>
      <c r="C37" s="220"/>
      <c r="D37" s="221"/>
      <c r="E37" s="222"/>
      <c r="F37" s="222">
        <f t="shared" si="0"/>
        <v>365</v>
      </c>
      <c r="G37" s="223" t="s">
        <v>15</v>
      </c>
      <c r="H37" s="172">
        <f t="shared" ca="1" si="1"/>
        <v>-45111</v>
      </c>
    </row>
    <row r="38" spans="2:8" ht="12.75" customHeight="1" x14ac:dyDescent="0.3">
      <c r="B38" s="220"/>
      <c r="C38" s="220"/>
      <c r="D38" s="221"/>
      <c r="E38" s="222"/>
      <c r="F38" s="222">
        <f t="shared" si="0"/>
        <v>365</v>
      </c>
      <c r="G38" s="223" t="s">
        <v>15</v>
      </c>
      <c r="H38" s="172">
        <f t="shared" ca="1" si="1"/>
        <v>-45111</v>
      </c>
    </row>
    <row r="39" spans="2:8" ht="12.75" customHeight="1" x14ac:dyDescent="0.3">
      <c r="B39" s="220"/>
      <c r="C39" s="220"/>
      <c r="D39" s="221"/>
      <c r="E39" s="222"/>
      <c r="F39" s="222">
        <f t="shared" si="0"/>
        <v>365</v>
      </c>
      <c r="G39" s="223" t="s">
        <v>15</v>
      </c>
      <c r="H39" s="172">
        <f t="shared" ca="1" si="1"/>
        <v>-45111</v>
      </c>
    </row>
    <row r="40" spans="2:8" ht="12.75" customHeight="1" x14ac:dyDescent="0.3">
      <c r="B40" s="220"/>
      <c r="C40" s="220"/>
      <c r="D40" s="221"/>
      <c r="E40" s="222"/>
      <c r="F40" s="222">
        <f t="shared" si="0"/>
        <v>365</v>
      </c>
      <c r="G40" s="223" t="s">
        <v>15</v>
      </c>
      <c r="H40" s="172">
        <f t="shared" ca="1" si="1"/>
        <v>-45111</v>
      </c>
    </row>
    <row r="41" spans="2:8" ht="12.75" customHeight="1" x14ac:dyDescent="0.3">
      <c r="B41" s="220"/>
      <c r="C41" s="220"/>
      <c r="D41" s="221"/>
      <c r="E41" s="222"/>
      <c r="F41" s="222">
        <f t="shared" si="0"/>
        <v>365</v>
      </c>
      <c r="G41" s="223" t="s">
        <v>15</v>
      </c>
      <c r="H41" s="172">
        <f t="shared" ca="1" si="1"/>
        <v>-45111</v>
      </c>
    </row>
    <row r="42" spans="2:8" ht="12.75" customHeight="1" x14ac:dyDescent="0.3">
      <c r="B42" s="220"/>
      <c r="C42" s="220"/>
      <c r="D42" s="221"/>
      <c r="E42" s="222"/>
      <c r="F42" s="222">
        <f t="shared" si="0"/>
        <v>365</v>
      </c>
      <c r="G42" s="223" t="s">
        <v>15</v>
      </c>
      <c r="H42" s="172">
        <f t="shared" ca="1" si="1"/>
        <v>-45111</v>
      </c>
    </row>
    <row r="43" spans="2:8" ht="12.75" customHeight="1" x14ac:dyDescent="0.3">
      <c r="B43" s="220"/>
      <c r="C43" s="220"/>
      <c r="D43" s="221"/>
      <c r="E43" s="222"/>
      <c r="F43" s="222">
        <f t="shared" si="0"/>
        <v>365</v>
      </c>
      <c r="G43" s="223" t="s">
        <v>15</v>
      </c>
      <c r="H43" s="172">
        <f t="shared" ca="1" si="1"/>
        <v>-45111</v>
      </c>
    </row>
    <row r="44" spans="2:8" ht="12.75" customHeight="1" x14ac:dyDescent="0.3">
      <c r="B44" s="220"/>
      <c r="C44" s="220"/>
      <c r="D44" s="221"/>
      <c r="E44" s="222"/>
      <c r="F44" s="222">
        <f t="shared" si="0"/>
        <v>365</v>
      </c>
      <c r="G44" s="223" t="s">
        <v>15</v>
      </c>
      <c r="H44" s="172">
        <f t="shared" ca="1" si="1"/>
        <v>-45111</v>
      </c>
    </row>
    <row r="45" spans="2:8" ht="12.75" customHeight="1" x14ac:dyDescent="0.3">
      <c r="B45" s="220"/>
      <c r="C45" s="220"/>
      <c r="D45" s="221"/>
      <c r="E45" s="222"/>
      <c r="F45" s="222">
        <f t="shared" si="0"/>
        <v>365</v>
      </c>
      <c r="G45" s="223" t="s">
        <v>15</v>
      </c>
      <c r="H45" s="172">
        <f t="shared" ca="1" si="1"/>
        <v>-45111</v>
      </c>
    </row>
    <row r="46" spans="2:8" ht="12.75" customHeight="1" x14ac:dyDescent="0.3">
      <c r="B46" s="220"/>
      <c r="C46" s="220"/>
      <c r="D46" s="221"/>
      <c r="E46" s="222"/>
      <c r="F46" s="222">
        <f t="shared" si="0"/>
        <v>365</v>
      </c>
      <c r="G46" s="223" t="s">
        <v>15</v>
      </c>
      <c r="H46" s="172">
        <f t="shared" ca="1" si="1"/>
        <v>-45111</v>
      </c>
    </row>
    <row r="47" spans="2:8" ht="12.75" customHeight="1" x14ac:dyDescent="0.3">
      <c r="B47" s="220"/>
      <c r="C47" s="220"/>
      <c r="D47" s="221"/>
      <c r="E47" s="222"/>
      <c r="F47" s="222">
        <f t="shared" si="0"/>
        <v>365</v>
      </c>
      <c r="G47" s="223" t="s">
        <v>15</v>
      </c>
      <c r="H47" s="172">
        <f t="shared" ca="1" si="1"/>
        <v>-45111</v>
      </c>
    </row>
    <row r="48" spans="2:8" ht="12.75" customHeight="1" x14ac:dyDescent="0.3">
      <c r="B48" s="220"/>
      <c r="C48" s="220"/>
      <c r="D48" s="221"/>
      <c r="E48" s="222"/>
      <c r="F48" s="222">
        <f t="shared" si="0"/>
        <v>365</v>
      </c>
      <c r="G48" s="223" t="s">
        <v>15</v>
      </c>
      <c r="H48" s="172">
        <f t="shared" ca="1" si="1"/>
        <v>-45111</v>
      </c>
    </row>
    <row r="49" spans="2:8" ht="12.75" customHeight="1" x14ac:dyDescent="0.3">
      <c r="B49" s="220"/>
      <c r="C49" s="220"/>
      <c r="D49" s="242"/>
      <c r="E49" s="222"/>
      <c r="F49" s="222">
        <f t="shared" si="0"/>
        <v>365</v>
      </c>
      <c r="G49" s="223" t="s">
        <v>15</v>
      </c>
      <c r="H49" s="172">
        <f t="shared" ca="1" si="1"/>
        <v>-45111</v>
      </c>
    </row>
    <row r="50" spans="2:8" ht="12.75" customHeight="1" x14ac:dyDescent="0.3">
      <c r="B50" s="220"/>
      <c r="C50" s="220"/>
      <c r="D50" s="221"/>
      <c r="E50" s="222"/>
      <c r="F50" s="222">
        <f t="shared" si="0"/>
        <v>365</v>
      </c>
      <c r="G50" s="223" t="s">
        <v>15</v>
      </c>
      <c r="H50" s="172">
        <f t="shared" ca="1" si="1"/>
        <v>-45111</v>
      </c>
    </row>
    <row r="51" spans="2:8" ht="12.75" customHeight="1" x14ac:dyDescent="0.3">
      <c r="B51" s="220"/>
      <c r="C51" s="220"/>
      <c r="D51" s="221"/>
      <c r="E51" s="222"/>
      <c r="F51" s="222">
        <f t="shared" si="0"/>
        <v>365</v>
      </c>
      <c r="G51" s="223" t="s">
        <v>15</v>
      </c>
      <c r="H51" s="172">
        <f t="shared" ca="1" si="1"/>
        <v>-45111</v>
      </c>
    </row>
    <row r="52" spans="2:8" ht="12.75" customHeight="1" x14ac:dyDescent="0.3">
      <c r="B52" s="220"/>
      <c r="C52" s="220"/>
      <c r="D52" s="221"/>
      <c r="E52" s="222"/>
      <c r="F52" s="222">
        <f t="shared" si="0"/>
        <v>365</v>
      </c>
      <c r="G52" s="223" t="s">
        <v>15</v>
      </c>
      <c r="H52" s="172">
        <f t="shared" ca="1" si="1"/>
        <v>-45111</v>
      </c>
    </row>
    <row r="53" spans="2:8" ht="12.6" customHeight="1" x14ac:dyDescent="0.3">
      <c r="B53" s="234"/>
      <c r="C53" s="224"/>
      <c r="D53" s="235"/>
      <c r="E53" s="226"/>
      <c r="F53" s="222">
        <f t="shared" si="0"/>
        <v>365</v>
      </c>
      <c r="G53" s="223" t="s">
        <v>15</v>
      </c>
      <c r="H53" s="172">
        <f t="shared" ca="1" si="1"/>
        <v>-45111</v>
      </c>
    </row>
    <row r="54" spans="2:8" ht="12.6" customHeight="1" x14ac:dyDescent="0.3">
      <c r="B54" s="220"/>
      <c r="C54" s="220"/>
      <c r="D54" s="221"/>
      <c r="E54" s="222"/>
      <c r="F54" s="222">
        <f t="shared" si="0"/>
        <v>365</v>
      </c>
      <c r="G54" s="223" t="s">
        <v>15</v>
      </c>
      <c r="H54" s="172">
        <f t="shared" ca="1" si="1"/>
        <v>-45111</v>
      </c>
    </row>
    <row r="55" spans="2:8" ht="12.75" customHeight="1" x14ac:dyDescent="0.3">
      <c r="B55" s="220"/>
      <c r="C55" s="220"/>
      <c r="D55" s="221"/>
      <c r="E55" s="222"/>
      <c r="F55" s="222">
        <f t="shared" si="0"/>
        <v>365</v>
      </c>
      <c r="G55" s="223" t="s">
        <v>15</v>
      </c>
      <c r="H55" s="172">
        <f t="shared" ca="1" si="1"/>
        <v>-45111</v>
      </c>
    </row>
    <row r="56" spans="2:8" ht="12.75" customHeight="1" x14ac:dyDescent="0.3">
      <c r="B56" s="220"/>
      <c r="C56" s="220"/>
      <c r="D56" s="221"/>
      <c r="E56" s="222"/>
      <c r="F56" s="222">
        <f t="shared" si="0"/>
        <v>365</v>
      </c>
      <c r="G56" s="223" t="s">
        <v>15</v>
      </c>
      <c r="H56" s="172">
        <f t="shared" ca="1" si="1"/>
        <v>-45111</v>
      </c>
    </row>
    <row r="57" spans="2:8" ht="12.75" customHeight="1" x14ac:dyDescent="0.3">
      <c r="B57" s="234"/>
      <c r="C57" s="224"/>
      <c r="D57" s="235"/>
      <c r="E57" s="226"/>
      <c r="F57" s="222">
        <f t="shared" si="0"/>
        <v>365</v>
      </c>
      <c r="G57" s="223" t="s">
        <v>15</v>
      </c>
      <c r="H57" s="172">
        <f t="shared" ca="1" si="1"/>
        <v>-45111</v>
      </c>
    </row>
    <row r="58" spans="2:8" ht="12.75" customHeight="1" x14ac:dyDescent="0.3">
      <c r="B58" s="220"/>
      <c r="C58" s="220"/>
      <c r="D58" s="221"/>
      <c r="E58" s="222"/>
      <c r="F58" s="222">
        <f t="shared" si="0"/>
        <v>365</v>
      </c>
      <c r="G58" s="223" t="s">
        <v>15</v>
      </c>
      <c r="H58" s="172">
        <f t="shared" ca="1" si="1"/>
        <v>-45111</v>
      </c>
    </row>
    <row r="59" spans="2:8" ht="12.75" customHeight="1" x14ac:dyDescent="0.3">
      <c r="B59" s="220"/>
      <c r="C59" s="220"/>
      <c r="D59" s="221"/>
      <c r="E59" s="222"/>
      <c r="F59" s="222">
        <f t="shared" si="0"/>
        <v>365</v>
      </c>
      <c r="G59" s="223" t="s">
        <v>15</v>
      </c>
      <c r="H59" s="172">
        <f t="shared" ca="1" si="1"/>
        <v>-45111</v>
      </c>
    </row>
    <row r="60" spans="2:8" ht="12.75" customHeight="1" x14ac:dyDescent="0.3">
      <c r="B60" s="243"/>
      <c r="C60" s="220"/>
      <c r="D60" s="221"/>
      <c r="E60" s="222"/>
      <c r="F60" s="222">
        <f t="shared" si="0"/>
        <v>365</v>
      </c>
      <c r="G60" s="223" t="s">
        <v>15</v>
      </c>
      <c r="H60" s="172">
        <f t="shared" ca="1" si="1"/>
        <v>-45111</v>
      </c>
    </row>
    <row r="61" spans="2:8" ht="12.75" customHeight="1" x14ac:dyDescent="0.3">
      <c r="B61" s="220"/>
      <c r="C61" s="220"/>
      <c r="D61" s="221"/>
      <c r="E61" s="222"/>
      <c r="F61" s="222">
        <f t="shared" si="0"/>
        <v>365</v>
      </c>
      <c r="G61" s="223" t="s">
        <v>15</v>
      </c>
      <c r="H61" s="172">
        <f t="shared" ca="1" si="1"/>
        <v>-45111</v>
      </c>
    </row>
    <row r="62" spans="2:8" ht="12.75" customHeight="1" x14ac:dyDescent="0.3">
      <c r="B62" s="244"/>
      <c r="C62" s="243"/>
      <c r="D62" s="221"/>
      <c r="E62" s="222"/>
      <c r="F62" s="222">
        <f t="shared" si="0"/>
        <v>365</v>
      </c>
      <c r="G62" s="223" t="s">
        <v>15</v>
      </c>
      <c r="H62" s="172">
        <f t="shared" ca="1" si="1"/>
        <v>-45111</v>
      </c>
    </row>
    <row r="63" spans="2:8" ht="12.75" customHeight="1" x14ac:dyDescent="0.3">
      <c r="B63" s="220"/>
      <c r="C63" s="220"/>
      <c r="D63" s="221"/>
      <c r="E63" s="222"/>
      <c r="F63" s="226">
        <f t="shared" si="0"/>
        <v>365</v>
      </c>
      <c r="G63" s="227" t="s">
        <v>15</v>
      </c>
      <c r="H63" s="173">
        <f t="shared" ca="1" si="1"/>
        <v>-45111</v>
      </c>
    </row>
    <row r="64" spans="2:8" ht="12.75" customHeight="1" x14ac:dyDescent="0.3">
      <c r="B64" s="220"/>
      <c r="C64" s="220"/>
      <c r="D64" s="221"/>
      <c r="E64" s="222"/>
      <c r="F64" s="222">
        <f t="shared" si="0"/>
        <v>365</v>
      </c>
      <c r="G64" s="223" t="s">
        <v>15</v>
      </c>
      <c r="H64" s="172">
        <f t="shared" ca="1" si="1"/>
        <v>-45111</v>
      </c>
    </row>
    <row r="65" spans="2:8" ht="12.75" customHeight="1" x14ac:dyDescent="0.3">
      <c r="B65" s="220"/>
      <c r="C65" s="220"/>
      <c r="D65" s="221"/>
      <c r="E65" s="222"/>
      <c r="F65" s="222">
        <f t="shared" si="0"/>
        <v>365</v>
      </c>
      <c r="G65" s="223" t="s">
        <v>15</v>
      </c>
      <c r="H65" s="172">
        <f t="shared" ca="1" si="1"/>
        <v>-45111</v>
      </c>
    </row>
    <row r="66" spans="2:8" s="135" customFormat="1" ht="12.75" customHeight="1" x14ac:dyDescent="0.3">
      <c r="B66" s="220"/>
      <c r="C66" s="220"/>
      <c r="D66" s="221"/>
      <c r="E66" s="222"/>
      <c r="F66" s="222">
        <f t="shared" si="0"/>
        <v>365</v>
      </c>
      <c r="G66" s="227" t="s">
        <v>15</v>
      </c>
      <c r="H66" s="173">
        <f t="shared" ca="1" si="1"/>
        <v>-45111</v>
      </c>
    </row>
    <row r="67" spans="2:8" ht="12.75" customHeight="1" x14ac:dyDescent="0.3">
      <c r="B67" s="220"/>
      <c r="C67" s="220"/>
      <c r="D67" s="242"/>
      <c r="E67" s="222"/>
      <c r="F67" s="222">
        <f t="shared" si="0"/>
        <v>365</v>
      </c>
      <c r="G67" s="223" t="s">
        <v>15</v>
      </c>
      <c r="H67" s="172">
        <f t="shared" ca="1" si="1"/>
        <v>-45111</v>
      </c>
    </row>
    <row r="68" spans="2:8" s="114" customFormat="1" ht="12.75" customHeight="1" x14ac:dyDescent="0.3">
      <c r="B68" s="243"/>
      <c r="C68" s="220"/>
      <c r="D68" s="221"/>
      <c r="E68" s="222"/>
      <c r="F68" s="226">
        <f t="shared" si="0"/>
        <v>365</v>
      </c>
      <c r="G68" s="227" t="s">
        <v>15</v>
      </c>
      <c r="H68" s="173">
        <f t="shared" ca="1" si="1"/>
        <v>-45111</v>
      </c>
    </row>
    <row r="69" spans="2:8" ht="12.75" customHeight="1" x14ac:dyDescent="0.3">
      <c r="B69" s="220"/>
      <c r="C69" s="220"/>
      <c r="D69" s="221"/>
      <c r="E69" s="222"/>
      <c r="F69" s="222">
        <f t="shared" si="0"/>
        <v>365</v>
      </c>
      <c r="G69" s="223" t="s">
        <v>15</v>
      </c>
      <c r="H69" s="172">
        <f t="shared" ca="1" si="1"/>
        <v>-45111</v>
      </c>
    </row>
    <row r="70" spans="2:8" ht="12.75" customHeight="1" x14ac:dyDescent="0.3">
      <c r="B70" s="224"/>
      <c r="C70" s="224"/>
      <c r="D70" s="225"/>
      <c r="E70" s="226"/>
      <c r="F70" s="222">
        <f t="shared" si="0"/>
        <v>365</v>
      </c>
      <c r="G70" s="223" t="s">
        <v>15</v>
      </c>
      <c r="H70" s="172">
        <f t="shared" ca="1" si="1"/>
        <v>-45111</v>
      </c>
    </row>
    <row r="71" spans="2:8" ht="12.75" customHeight="1" x14ac:dyDescent="0.3">
      <c r="B71" s="220"/>
      <c r="C71" s="220"/>
      <c r="D71" s="221"/>
      <c r="E71" s="222"/>
      <c r="F71" s="222">
        <f t="shared" si="0"/>
        <v>365</v>
      </c>
      <c r="G71" s="223" t="s">
        <v>15</v>
      </c>
      <c r="H71" s="172">
        <f t="shared" ca="1" si="1"/>
        <v>-45111</v>
      </c>
    </row>
    <row r="72" spans="2:8" ht="12.6" customHeight="1" x14ac:dyDescent="0.3">
      <c r="B72" s="243"/>
      <c r="C72" s="220"/>
      <c r="D72" s="221"/>
      <c r="E72" s="222"/>
      <c r="F72" s="222">
        <f t="shared" ref="F72:F135" si="2">IF(G72="Anual",E72+365,IF(G72="Trimestral",E72+90,IF(G72="Mensal",E72+30,IF(G72="Bienal",E72+730,IF(G72="Semestral",E72+180,IF(G72="Quinzenal",E72+15,E72+1825))))))</f>
        <v>365</v>
      </c>
      <c r="G72" s="223" t="s">
        <v>15</v>
      </c>
      <c r="H72" s="172">
        <f t="shared" ref="H72:H135" ca="1" si="3">F72-A$6</f>
        <v>-45111</v>
      </c>
    </row>
    <row r="73" spans="2:8" ht="12.75" customHeight="1" x14ac:dyDescent="0.3">
      <c r="B73" s="243"/>
      <c r="C73" s="220"/>
      <c r="D73" s="245"/>
      <c r="E73" s="222"/>
      <c r="F73" s="222">
        <f t="shared" si="2"/>
        <v>365</v>
      </c>
      <c r="G73" s="223" t="s">
        <v>15</v>
      </c>
      <c r="H73" s="172">
        <f t="shared" ca="1" si="3"/>
        <v>-45111</v>
      </c>
    </row>
    <row r="74" spans="2:8" ht="12.75" customHeight="1" x14ac:dyDescent="0.3">
      <c r="B74" s="220"/>
      <c r="C74" s="220"/>
      <c r="D74" s="221"/>
      <c r="E74" s="222"/>
      <c r="F74" s="222">
        <f t="shared" si="2"/>
        <v>365</v>
      </c>
      <c r="G74" s="223" t="s">
        <v>15</v>
      </c>
      <c r="H74" s="172">
        <f t="shared" ca="1" si="3"/>
        <v>-45111</v>
      </c>
    </row>
    <row r="75" spans="2:8" ht="12.75" customHeight="1" x14ac:dyDescent="0.3">
      <c r="B75" s="220"/>
      <c r="C75" s="220"/>
      <c r="D75" s="221"/>
      <c r="E75" s="222"/>
      <c r="F75" s="222">
        <f t="shared" si="2"/>
        <v>365</v>
      </c>
      <c r="G75" s="223" t="s">
        <v>15</v>
      </c>
      <c r="H75" s="172">
        <f t="shared" ca="1" si="3"/>
        <v>-45111</v>
      </c>
    </row>
    <row r="76" spans="2:8" ht="12.75" customHeight="1" x14ac:dyDescent="0.3">
      <c r="B76" s="220"/>
      <c r="C76" s="220"/>
      <c r="D76" s="221"/>
      <c r="E76" s="222"/>
      <c r="F76" s="222">
        <f t="shared" si="2"/>
        <v>365</v>
      </c>
      <c r="G76" s="223" t="s">
        <v>15</v>
      </c>
      <c r="H76" s="172">
        <f t="shared" ca="1" si="3"/>
        <v>-45111</v>
      </c>
    </row>
    <row r="77" spans="2:8" s="114" customFormat="1" ht="12.75" customHeight="1" x14ac:dyDescent="0.3">
      <c r="B77" s="220"/>
      <c r="C77" s="220"/>
      <c r="D77" s="221"/>
      <c r="E77" s="222"/>
      <c r="F77" s="226">
        <f t="shared" si="2"/>
        <v>365</v>
      </c>
      <c r="G77" s="227" t="s">
        <v>15</v>
      </c>
      <c r="H77" s="173">
        <f t="shared" ca="1" si="3"/>
        <v>-45111</v>
      </c>
    </row>
    <row r="78" spans="2:8" ht="12.75" customHeight="1" x14ac:dyDescent="0.3">
      <c r="B78" s="220"/>
      <c r="C78" s="220"/>
      <c r="D78" s="221"/>
      <c r="E78" s="222"/>
      <c r="F78" s="226">
        <f t="shared" si="2"/>
        <v>365</v>
      </c>
      <c r="G78" s="223" t="s">
        <v>15</v>
      </c>
      <c r="H78" s="172">
        <f t="shared" ca="1" si="3"/>
        <v>-45111</v>
      </c>
    </row>
    <row r="79" spans="2:8" ht="12.75" customHeight="1" x14ac:dyDescent="0.3">
      <c r="B79" s="224"/>
      <c r="C79" s="224"/>
      <c r="D79" s="225"/>
      <c r="E79" s="226"/>
      <c r="F79" s="222">
        <f t="shared" si="2"/>
        <v>365</v>
      </c>
      <c r="G79" s="223" t="s">
        <v>15</v>
      </c>
      <c r="H79" s="172">
        <f t="shared" ca="1" si="3"/>
        <v>-45111</v>
      </c>
    </row>
    <row r="80" spans="2:8" ht="12.75" customHeight="1" x14ac:dyDescent="0.3">
      <c r="B80" s="224"/>
      <c r="C80" s="224"/>
      <c r="D80" s="225"/>
      <c r="E80" s="226"/>
      <c r="F80" s="222">
        <f t="shared" si="2"/>
        <v>365</v>
      </c>
      <c r="G80" s="223" t="s">
        <v>15</v>
      </c>
      <c r="H80" s="172">
        <f t="shared" ca="1" si="3"/>
        <v>-45111</v>
      </c>
    </row>
    <row r="81" spans="2:8" ht="12.6" customHeight="1" x14ac:dyDescent="0.3">
      <c r="B81" s="220"/>
      <c r="C81" s="220"/>
      <c r="D81" s="221"/>
      <c r="E81" s="222"/>
      <c r="F81" s="222">
        <f t="shared" si="2"/>
        <v>365</v>
      </c>
      <c r="G81" s="223" t="s">
        <v>15</v>
      </c>
      <c r="H81" s="172">
        <f t="shared" ca="1" si="3"/>
        <v>-45111</v>
      </c>
    </row>
    <row r="82" spans="2:8" ht="12.75" customHeight="1" x14ac:dyDescent="0.3">
      <c r="B82" s="220"/>
      <c r="C82" s="220"/>
      <c r="D82" s="221"/>
      <c r="E82" s="222"/>
      <c r="F82" s="222">
        <f t="shared" si="2"/>
        <v>365</v>
      </c>
      <c r="G82" s="223" t="s">
        <v>15</v>
      </c>
      <c r="H82" s="172">
        <f t="shared" ca="1" si="3"/>
        <v>-45111</v>
      </c>
    </row>
    <row r="83" spans="2:8" ht="12.75" customHeight="1" x14ac:dyDescent="0.3">
      <c r="B83" s="220"/>
      <c r="C83" s="220"/>
      <c r="D83" s="221"/>
      <c r="E83" s="222"/>
      <c r="F83" s="222">
        <f t="shared" si="2"/>
        <v>365</v>
      </c>
      <c r="G83" s="223" t="s">
        <v>15</v>
      </c>
      <c r="H83" s="172">
        <f t="shared" ca="1" si="3"/>
        <v>-45111</v>
      </c>
    </row>
    <row r="84" spans="2:8" ht="12.75" customHeight="1" x14ac:dyDescent="0.3">
      <c r="B84" s="220"/>
      <c r="C84" s="220"/>
      <c r="D84" s="221"/>
      <c r="E84" s="222"/>
      <c r="F84" s="222">
        <f t="shared" si="2"/>
        <v>365</v>
      </c>
      <c r="G84" s="223" t="s">
        <v>15</v>
      </c>
      <c r="H84" s="172">
        <f t="shared" ca="1" si="3"/>
        <v>-45111</v>
      </c>
    </row>
    <row r="85" spans="2:8" ht="12.75" customHeight="1" x14ac:dyDescent="0.3">
      <c r="B85" s="220"/>
      <c r="C85" s="220"/>
      <c r="D85" s="221"/>
      <c r="E85" s="222"/>
      <c r="F85" s="222">
        <f t="shared" si="2"/>
        <v>365</v>
      </c>
      <c r="G85" s="223" t="s">
        <v>15</v>
      </c>
      <c r="H85" s="172">
        <f t="shared" ca="1" si="3"/>
        <v>-45111</v>
      </c>
    </row>
    <row r="86" spans="2:8" ht="12.75" customHeight="1" x14ac:dyDescent="0.3">
      <c r="B86" s="220"/>
      <c r="C86" s="220"/>
      <c r="D86" s="221"/>
      <c r="E86" s="222"/>
      <c r="F86" s="222">
        <f t="shared" si="2"/>
        <v>365</v>
      </c>
      <c r="G86" s="223" t="s">
        <v>15</v>
      </c>
      <c r="H86" s="172">
        <f t="shared" ca="1" si="3"/>
        <v>-45111</v>
      </c>
    </row>
    <row r="87" spans="2:8" ht="12.6" customHeight="1" x14ac:dyDescent="0.3">
      <c r="B87" s="220"/>
      <c r="C87" s="220"/>
      <c r="D87" s="221"/>
      <c r="E87" s="222"/>
      <c r="F87" s="222">
        <f t="shared" si="2"/>
        <v>365</v>
      </c>
      <c r="G87" s="223" t="s">
        <v>15</v>
      </c>
      <c r="H87" s="172">
        <f t="shared" ca="1" si="3"/>
        <v>-45111</v>
      </c>
    </row>
    <row r="88" spans="2:8" ht="15" customHeight="1" x14ac:dyDescent="0.3">
      <c r="B88" s="220"/>
      <c r="C88" s="220"/>
      <c r="D88" s="221"/>
      <c r="E88" s="222"/>
      <c r="F88" s="222">
        <f t="shared" si="2"/>
        <v>365</v>
      </c>
      <c r="G88" s="223" t="s">
        <v>15</v>
      </c>
      <c r="H88" s="172">
        <f t="shared" ca="1" si="3"/>
        <v>-45111</v>
      </c>
    </row>
    <row r="89" spans="2:8" ht="12.75" customHeight="1" x14ac:dyDescent="0.3">
      <c r="B89" s="220"/>
      <c r="C89" s="220"/>
      <c r="D89" s="221"/>
      <c r="E89" s="222"/>
      <c r="F89" s="222">
        <f t="shared" si="2"/>
        <v>365</v>
      </c>
      <c r="G89" s="223" t="s">
        <v>15</v>
      </c>
      <c r="H89" s="172">
        <f t="shared" ca="1" si="3"/>
        <v>-45111</v>
      </c>
    </row>
    <row r="90" spans="2:8" ht="12.75" customHeight="1" x14ac:dyDescent="0.3">
      <c r="B90" s="220"/>
      <c r="C90" s="220"/>
      <c r="D90" s="221"/>
      <c r="E90" s="222"/>
      <c r="F90" s="222">
        <f t="shared" si="2"/>
        <v>365</v>
      </c>
      <c r="G90" s="223" t="s">
        <v>15</v>
      </c>
      <c r="H90" s="172">
        <f t="shared" ca="1" si="3"/>
        <v>-45111</v>
      </c>
    </row>
    <row r="91" spans="2:8" ht="12.75" customHeight="1" x14ac:dyDescent="0.3">
      <c r="B91" s="220"/>
      <c r="C91" s="220"/>
      <c r="D91" s="221"/>
      <c r="E91" s="222"/>
      <c r="F91" s="222">
        <f t="shared" si="2"/>
        <v>365</v>
      </c>
      <c r="G91" s="223" t="s">
        <v>15</v>
      </c>
      <c r="H91" s="172">
        <f t="shared" ca="1" si="3"/>
        <v>-45111</v>
      </c>
    </row>
    <row r="92" spans="2:8" ht="12.6" customHeight="1" x14ac:dyDescent="0.3">
      <c r="B92" s="220"/>
      <c r="C92" s="220"/>
      <c r="D92" s="221"/>
      <c r="E92" s="222"/>
      <c r="F92" s="222">
        <f t="shared" si="2"/>
        <v>365</v>
      </c>
      <c r="G92" s="223" t="s">
        <v>15</v>
      </c>
      <c r="H92" s="172">
        <f t="shared" ca="1" si="3"/>
        <v>-45111</v>
      </c>
    </row>
    <row r="93" spans="2:8" ht="12.75" customHeight="1" x14ac:dyDescent="0.3">
      <c r="B93" s="220"/>
      <c r="C93" s="220"/>
      <c r="D93" s="221"/>
      <c r="E93" s="222"/>
      <c r="F93" s="222">
        <f t="shared" si="2"/>
        <v>365</v>
      </c>
      <c r="G93" s="223" t="s">
        <v>15</v>
      </c>
      <c r="H93" s="172">
        <f t="shared" ca="1" si="3"/>
        <v>-45111</v>
      </c>
    </row>
    <row r="94" spans="2:8" ht="12.75" customHeight="1" x14ac:dyDescent="0.3">
      <c r="B94" s="220"/>
      <c r="C94" s="220"/>
      <c r="D94" s="221"/>
      <c r="E94" s="222"/>
      <c r="F94" s="222">
        <f t="shared" si="2"/>
        <v>365</v>
      </c>
      <c r="G94" s="223" t="s">
        <v>15</v>
      </c>
      <c r="H94" s="172">
        <f t="shared" ca="1" si="3"/>
        <v>-45111</v>
      </c>
    </row>
    <row r="95" spans="2:8" ht="12.75" customHeight="1" x14ac:dyDescent="0.3">
      <c r="B95" s="220"/>
      <c r="C95" s="220"/>
      <c r="D95" s="221"/>
      <c r="E95" s="222"/>
      <c r="F95" s="222">
        <f t="shared" si="2"/>
        <v>365</v>
      </c>
      <c r="G95" s="223" t="s">
        <v>15</v>
      </c>
      <c r="H95" s="172">
        <f t="shared" ca="1" si="3"/>
        <v>-45111</v>
      </c>
    </row>
    <row r="96" spans="2:8" ht="12.75" customHeight="1" x14ac:dyDescent="0.3">
      <c r="B96" s="220"/>
      <c r="C96" s="220"/>
      <c r="D96" s="221"/>
      <c r="E96" s="222"/>
      <c r="F96" s="222">
        <f t="shared" si="2"/>
        <v>365</v>
      </c>
      <c r="G96" s="223" t="s">
        <v>15</v>
      </c>
      <c r="H96" s="172">
        <f t="shared" ca="1" si="3"/>
        <v>-45111</v>
      </c>
    </row>
    <row r="97" spans="2:8" ht="12.75" customHeight="1" x14ac:dyDescent="0.3">
      <c r="B97" s="220"/>
      <c r="C97" s="220"/>
      <c r="D97" s="221"/>
      <c r="E97" s="222"/>
      <c r="F97" s="222">
        <f t="shared" si="2"/>
        <v>365</v>
      </c>
      <c r="G97" s="223" t="s">
        <v>15</v>
      </c>
      <c r="H97" s="172">
        <f t="shared" ca="1" si="3"/>
        <v>-45111</v>
      </c>
    </row>
    <row r="98" spans="2:8" ht="12.75" customHeight="1" x14ac:dyDescent="0.3">
      <c r="B98" s="220"/>
      <c r="C98" s="220"/>
      <c r="D98" s="221"/>
      <c r="E98" s="222"/>
      <c r="F98" s="226">
        <f t="shared" si="2"/>
        <v>365</v>
      </c>
      <c r="G98" s="227" t="s">
        <v>15</v>
      </c>
      <c r="H98" s="173">
        <f t="shared" ca="1" si="3"/>
        <v>-45111</v>
      </c>
    </row>
    <row r="99" spans="2:8" ht="12.75" customHeight="1" x14ac:dyDescent="0.3">
      <c r="B99" s="220"/>
      <c r="C99" s="220"/>
      <c r="D99" s="221"/>
      <c r="E99" s="222"/>
      <c r="F99" s="222">
        <f t="shared" si="2"/>
        <v>365</v>
      </c>
      <c r="G99" s="223" t="s">
        <v>15</v>
      </c>
      <c r="H99" s="172">
        <f t="shared" ca="1" si="3"/>
        <v>-45111</v>
      </c>
    </row>
    <row r="100" spans="2:8" ht="12.75" customHeight="1" x14ac:dyDescent="0.3">
      <c r="B100" s="220"/>
      <c r="C100" s="220"/>
      <c r="D100" s="221"/>
      <c r="E100" s="222"/>
      <c r="F100" s="222">
        <f t="shared" si="2"/>
        <v>365</v>
      </c>
      <c r="G100" s="223" t="s">
        <v>15</v>
      </c>
      <c r="H100" s="172">
        <f t="shared" ca="1" si="3"/>
        <v>-45111</v>
      </c>
    </row>
    <row r="101" spans="2:8" ht="12.75" customHeight="1" x14ac:dyDescent="0.3">
      <c r="B101" s="220"/>
      <c r="C101" s="220"/>
      <c r="D101" s="221"/>
      <c r="E101" s="222"/>
      <c r="F101" s="222">
        <f t="shared" si="2"/>
        <v>365</v>
      </c>
      <c r="G101" s="223" t="s">
        <v>15</v>
      </c>
      <c r="H101" s="172">
        <f t="shared" ca="1" si="3"/>
        <v>-45111</v>
      </c>
    </row>
    <row r="102" spans="2:8" ht="12.75" customHeight="1" x14ac:dyDescent="0.3">
      <c r="B102" s="220"/>
      <c r="C102" s="220"/>
      <c r="D102" s="221"/>
      <c r="E102" s="222"/>
      <c r="F102" s="222">
        <f t="shared" si="2"/>
        <v>365</v>
      </c>
      <c r="G102" s="223" t="s">
        <v>15</v>
      </c>
      <c r="H102" s="172">
        <f t="shared" ca="1" si="3"/>
        <v>-45111</v>
      </c>
    </row>
    <row r="103" spans="2:8" ht="12.75" customHeight="1" thickBot="1" x14ac:dyDescent="0.35">
      <c r="B103" s="220"/>
      <c r="C103" s="220"/>
      <c r="D103" s="221"/>
      <c r="E103" s="222"/>
      <c r="F103" s="222">
        <f t="shared" si="2"/>
        <v>365</v>
      </c>
      <c r="G103" s="223" t="s">
        <v>15</v>
      </c>
      <c r="H103" s="172">
        <f t="shared" ca="1" si="3"/>
        <v>-45111</v>
      </c>
    </row>
    <row r="104" spans="2:8" s="114" customFormat="1" ht="15" customHeight="1" thickBot="1" x14ac:dyDescent="0.35">
      <c r="B104" s="236"/>
      <c r="C104" s="237"/>
      <c r="D104" s="238"/>
      <c r="E104" s="239"/>
      <c r="F104" s="240">
        <f t="shared" si="2"/>
        <v>365</v>
      </c>
      <c r="G104" s="233" t="s">
        <v>15</v>
      </c>
      <c r="H104" s="174">
        <f t="shared" ca="1" si="3"/>
        <v>-45111</v>
      </c>
    </row>
    <row r="105" spans="2:8" ht="12.75" customHeight="1" x14ac:dyDescent="0.3">
      <c r="B105" s="220"/>
      <c r="C105" s="220"/>
      <c r="D105" s="221"/>
      <c r="E105" s="222"/>
      <c r="F105" s="226">
        <f t="shared" si="2"/>
        <v>365</v>
      </c>
      <c r="G105" s="223" t="s">
        <v>15</v>
      </c>
      <c r="H105" s="172">
        <f t="shared" ca="1" si="3"/>
        <v>-45111</v>
      </c>
    </row>
    <row r="106" spans="2:8" ht="12.75" customHeight="1" x14ac:dyDescent="0.3">
      <c r="B106" s="220"/>
      <c r="C106" s="220"/>
      <c r="D106" s="221"/>
      <c r="E106" s="222"/>
      <c r="F106" s="226">
        <f t="shared" si="2"/>
        <v>365</v>
      </c>
      <c r="G106" s="227" t="s">
        <v>15</v>
      </c>
      <c r="H106" s="173">
        <f t="shared" ca="1" si="3"/>
        <v>-45111</v>
      </c>
    </row>
    <row r="107" spans="2:8" ht="12.75" customHeight="1" x14ac:dyDescent="0.3">
      <c r="B107" s="234"/>
      <c r="C107" s="241"/>
      <c r="D107" s="235"/>
      <c r="E107" s="226"/>
      <c r="F107" s="222">
        <f t="shared" si="2"/>
        <v>365</v>
      </c>
      <c r="G107" s="223" t="s">
        <v>15</v>
      </c>
      <c r="H107" s="172">
        <f t="shared" ca="1" si="3"/>
        <v>-45111</v>
      </c>
    </row>
    <row r="108" spans="2:8" ht="15" customHeight="1" x14ac:dyDescent="0.3">
      <c r="B108" s="220"/>
      <c r="C108" s="220"/>
      <c r="D108" s="221"/>
      <c r="E108" s="222"/>
      <c r="F108" s="222">
        <f t="shared" si="2"/>
        <v>365</v>
      </c>
      <c r="G108" s="223" t="s">
        <v>15</v>
      </c>
      <c r="H108" s="172">
        <f t="shared" ca="1" si="3"/>
        <v>-45111</v>
      </c>
    </row>
    <row r="109" spans="2:8" ht="12.75" customHeight="1" x14ac:dyDescent="0.3">
      <c r="B109" s="220"/>
      <c r="C109" s="220"/>
      <c r="D109" s="221"/>
      <c r="E109" s="222"/>
      <c r="F109" s="222">
        <f t="shared" si="2"/>
        <v>365</v>
      </c>
      <c r="G109" s="223" t="s">
        <v>15</v>
      </c>
      <c r="H109" s="172">
        <f t="shared" ca="1" si="3"/>
        <v>-45111</v>
      </c>
    </row>
    <row r="110" spans="2:8" ht="12.75" customHeight="1" x14ac:dyDescent="0.3">
      <c r="B110" s="220"/>
      <c r="C110" s="220"/>
      <c r="D110" s="221"/>
      <c r="E110" s="222"/>
      <c r="F110" s="226">
        <f t="shared" si="2"/>
        <v>365</v>
      </c>
      <c r="G110" s="223" t="s">
        <v>15</v>
      </c>
      <c r="H110" s="172">
        <f t="shared" ca="1" si="3"/>
        <v>-45111</v>
      </c>
    </row>
    <row r="111" spans="2:8" ht="12.75" customHeight="1" x14ac:dyDescent="0.3">
      <c r="B111" s="220"/>
      <c r="C111" s="220"/>
      <c r="D111" s="221"/>
      <c r="E111" s="222"/>
      <c r="F111" s="222">
        <f t="shared" si="2"/>
        <v>365</v>
      </c>
      <c r="G111" s="223" t="s">
        <v>15</v>
      </c>
      <c r="H111" s="172">
        <f t="shared" ca="1" si="3"/>
        <v>-45111</v>
      </c>
    </row>
    <row r="112" spans="2:8" ht="12.75" customHeight="1" x14ac:dyDescent="0.3">
      <c r="B112" s="234"/>
      <c r="C112" s="224"/>
      <c r="D112" s="225"/>
      <c r="E112" s="226"/>
      <c r="F112" s="222">
        <f t="shared" si="2"/>
        <v>365</v>
      </c>
      <c r="G112" s="223" t="s">
        <v>15</v>
      </c>
      <c r="H112" s="172">
        <f t="shared" ca="1" si="3"/>
        <v>-45111</v>
      </c>
    </row>
    <row r="113" spans="2:8" ht="12.75" customHeight="1" x14ac:dyDescent="0.3">
      <c r="B113" s="220"/>
      <c r="C113" s="220"/>
      <c r="D113" s="221"/>
      <c r="E113" s="222"/>
      <c r="F113" s="222">
        <f t="shared" si="2"/>
        <v>365</v>
      </c>
      <c r="G113" s="223" t="s">
        <v>15</v>
      </c>
      <c r="H113" s="172">
        <f t="shared" ca="1" si="3"/>
        <v>-45111</v>
      </c>
    </row>
    <row r="114" spans="2:8" ht="12.75" customHeight="1" x14ac:dyDescent="0.3">
      <c r="B114" s="243"/>
      <c r="C114" s="220"/>
      <c r="D114" s="221"/>
      <c r="E114" s="222"/>
      <c r="F114" s="222">
        <f t="shared" si="2"/>
        <v>365</v>
      </c>
      <c r="G114" s="223" t="s">
        <v>15</v>
      </c>
      <c r="H114" s="172">
        <f t="shared" ca="1" si="3"/>
        <v>-45111</v>
      </c>
    </row>
    <row r="115" spans="2:8" ht="12.75" customHeight="1" x14ac:dyDescent="0.3">
      <c r="B115" s="244"/>
      <c r="C115" s="243"/>
      <c r="D115" s="221"/>
      <c r="E115" s="222"/>
      <c r="F115" s="222">
        <f t="shared" si="2"/>
        <v>365</v>
      </c>
      <c r="G115" s="223" t="s">
        <v>15</v>
      </c>
      <c r="H115" s="172">
        <f t="shared" ca="1" si="3"/>
        <v>-45111</v>
      </c>
    </row>
    <row r="116" spans="2:8" ht="12.75" customHeight="1" x14ac:dyDescent="0.3">
      <c r="B116" s="220"/>
      <c r="C116" s="220"/>
      <c r="D116" s="221"/>
      <c r="E116" s="222"/>
      <c r="F116" s="222">
        <f t="shared" si="2"/>
        <v>365</v>
      </c>
      <c r="G116" s="223" t="s">
        <v>15</v>
      </c>
      <c r="H116" s="172">
        <f t="shared" ca="1" si="3"/>
        <v>-45111</v>
      </c>
    </row>
    <row r="117" spans="2:8" s="114" customFormat="1" ht="12.75" customHeight="1" x14ac:dyDescent="0.3">
      <c r="B117" s="220"/>
      <c r="C117" s="220"/>
      <c r="D117" s="221"/>
      <c r="E117" s="222"/>
      <c r="F117" s="222">
        <f t="shared" si="2"/>
        <v>365</v>
      </c>
      <c r="G117" s="227" t="s">
        <v>15</v>
      </c>
      <c r="H117" s="173">
        <f t="shared" ca="1" si="3"/>
        <v>-45111</v>
      </c>
    </row>
    <row r="118" spans="2:8" ht="12.75" customHeight="1" x14ac:dyDescent="0.3">
      <c r="B118" s="220"/>
      <c r="C118" s="220"/>
      <c r="D118" s="221"/>
      <c r="E118" s="222"/>
      <c r="F118" s="222">
        <f t="shared" si="2"/>
        <v>365</v>
      </c>
      <c r="G118" s="223" t="s">
        <v>15</v>
      </c>
      <c r="H118" s="172">
        <f t="shared" ca="1" si="3"/>
        <v>-45111</v>
      </c>
    </row>
    <row r="119" spans="2:8" ht="12.75" customHeight="1" x14ac:dyDescent="0.3">
      <c r="B119" s="220"/>
      <c r="C119" s="220"/>
      <c r="D119" s="221"/>
      <c r="E119" s="222"/>
      <c r="F119" s="226">
        <f t="shared" si="2"/>
        <v>365</v>
      </c>
      <c r="G119" s="223" t="s">
        <v>15</v>
      </c>
      <c r="H119" s="172">
        <f t="shared" ca="1" si="3"/>
        <v>-45111</v>
      </c>
    </row>
    <row r="120" spans="2:8" ht="12.75" customHeight="1" x14ac:dyDescent="0.3">
      <c r="B120" s="220"/>
      <c r="C120" s="220"/>
      <c r="D120" s="221"/>
      <c r="E120" s="222"/>
      <c r="F120" s="222">
        <f t="shared" si="2"/>
        <v>365</v>
      </c>
      <c r="G120" s="223" t="s">
        <v>15</v>
      </c>
      <c r="H120" s="172">
        <f t="shared" ca="1" si="3"/>
        <v>-45111</v>
      </c>
    </row>
    <row r="121" spans="2:8" ht="12.75" customHeight="1" x14ac:dyDescent="0.3">
      <c r="B121" s="224"/>
      <c r="C121" s="224"/>
      <c r="D121" s="225"/>
      <c r="E121" s="226"/>
      <c r="F121" s="222">
        <f t="shared" si="2"/>
        <v>365</v>
      </c>
      <c r="G121" s="223" t="s">
        <v>15</v>
      </c>
      <c r="H121" s="172">
        <f t="shared" ca="1" si="3"/>
        <v>-45111</v>
      </c>
    </row>
    <row r="122" spans="2:8" ht="12.75" customHeight="1" x14ac:dyDescent="0.3">
      <c r="B122" s="220"/>
      <c r="C122" s="220"/>
      <c r="D122" s="221"/>
      <c r="E122" s="222"/>
      <c r="F122" s="222">
        <f t="shared" si="2"/>
        <v>365</v>
      </c>
      <c r="G122" s="223" t="s">
        <v>15</v>
      </c>
      <c r="H122" s="172">
        <f t="shared" ca="1" si="3"/>
        <v>-45111</v>
      </c>
    </row>
    <row r="123" spans="2:8" ht="12.6" customHeight="1" x14ac:dyDescent="0.3">
      <c r="B123" s="220"/>
      <c r="C123" s="220"/>
      <c r="D123" s="221"/>
      <c r="E123" s="222"/>
      <c r="F123" s="222">
        <f t="shared" si="2"/>
        <v>365</v>
      </c>
      <c r="G123" s="223" t="s">
        <v>15</v>
      </c>
      <c r="H123" s="172">
        <f t="shared" ca="1" si="3"/>
        <v>-45111</v>
      </c>
    </row>
    <row r="124" spans="2:8" ht="12.75" customHeight="1" x14ac:dyDescent="0.3">
      <c r="B124" s="220"/>
      <c r="C124" s="220"/>
      <c r="D124" s="221"/>
      <c r="E124" s="222"/>
      <c r="F124" s="222">
        <f t="shared" si="2"/>
        <v>365</v>
      </c>
      <c r="G124" s="223" t="s">
        <v>15</v>
      </c>
      <c r="H124" s="172">
        <f t="shared" ca="1" si="3"/>
        <v>-45111</v>
      </c>
    </row>
    <row r="125" spans="2:8" ht="12.75" customHeight="1" x14ac:dyDescent="0.3">
      <c r="B125" s="220"/>
      <c r="C125" s="220"/>
      <c r="D125" s="221"/>
      <c r="E125" s="222"/>
      <c r="F125" s="222">
        <f t="shared" si="2"/>
        <v>365</v>
      </c>
      <c r="G125" s="223" t="s">
        <v>15</v>
      </c>
      <c r="H125" s="172">
        <f t="shared" ca="1" si="3"/>
        <v>-45111</v>
      </c>
    </row>
    <row r="126" spans="2:8" ht="12.75" customHeight="1" x14ac:dyDescent="0.3">
      <c r="B126" s="220"/>
      <c r="C126" s="220"/>
      <c r="D126" s="221"/>
      <c r="E126" s="222"/>
      <c r="F126" s="222">
        <f t="shared" si="2"/>
        <v>365</v>
      </c>
      <c r="G126" s="223" t="s">
        <v>15</v>
      </c>
      <c r="H126" s="172">
        <f t="shared" ca="1" si="3"/>
        <v>-45111</v>
      </c>
    </row>
    <row r="127" spans="2:8" ht="15" customHeight="1" x14ac:dyDescent="0.3">
      <c r="B127" s="220"/>
      <c r="C127" s="220"/>
      <c r="D127" s="221"/>
      <c r="E127" s="222"/>
      <c r="F127" s="222">
        <f t="shared" si="2"/>
        <v>365</v>
      </c>
      <c r="G127" s="223" t="s">
        <v>15</v>
      </c>
      <c r="H127" s="172">
        <f t="shared" ca="1" si="3"/>
        <v>-45111</v>
      </c>
    </row>
    <row r="128" spans="2:8" ht="15" customHeight="1" x14ac:dyDescent="0.3">
      <c r="B128" s="220"/>
      <c r="C128" s="220"/>
      <c r="D128" s="221"/>
      <c r="E128" s="222"/>
      <c r="F128" s="222">
        <f t="shared" si="2"/>
        <v>365</v>
      </c>
      <c r="G128" s="223" t="s">
        <v>15</v>
      </c>
      <c r="H128" s="172">
        <f t="shared" ca="1" si="3"/>
        <v>-45111</v>
      </c>
    </row>
    <row r="129" spans="2:8" ht="15" customHeight="1" x14ac:dyDescent="0.3">
      <c r="B129" s="220"/>
      <c r="C129" s="220"/>
      <c r="D129" s="221"/>
      <c r="E129" s="222"/>
      <c r="F129" s="222">
        <f t="shared" si="2"/>
        <v>365</v>
      </c>
      <c r="G129" s="223" t="s">
        <v>15</v>
      </c>
      <c r="H129" s="172">
        <f t="shared" ca="1" si="3"/>
        <v>-45111</v>
      </c>
    </row>
    <row r="130" spans="2:8" ht="15" customHeight="1" x14ac:dyDescent="0.3">
      <c r="B130" s="220"/>
      <c r="C130" s="220"/>
      <c r="D130" s="221"/>
      <c r="E130" s="222"/>
      <c r="F130" s="222">
        <f t="shared" si="2"/>
        <v>365</v>
      </c>
      <c r="G130" s="223" t="s">
        <v>15</v>
      </c>
      <c r="H130" s="172">
        <f t="shared" ca="1" si="3"/>
        <v>-45111</v>
      </c>
    </row>
    <row r="131" spans="2:8" ht="15" customHeight="1" x14ac:dyDescent="0.3">
      <c r="B131" s="220"/>
      <c r="C131" s="220"/>
      <c r="D131" s="221"/>
      <c r="E131" s="222"/>
      <c r="F131" s="222">
        <f t="shared" si="2"/>
        <v>365</v>
      </c>
      <c r="G131" s="223" t="s">
        <v>15</v>
      </c>
      <c r="H131" s="172">
        <f t="shared" ca="1" si="3"/>
        <v>-45111</v>
      </c>
    </row>
    <row r="132" spans="2:8" ht="15" customHeight="1" x14ac:dyDescent="0.3">
      <c r="B132" s="220"/>
      <c r="C132" s="220"/>
      <c r="D132" s="221"/>
      <c r="E132" s="222"/>
      <c r="F132" s="222">
        <f t="shared" si="2"/>
        <v>365</v>
      </c>
      <c r="G132" s="223" t="s">
        <v>15</v>
      </c>
      <c r="H132" s="172">
        <f t="shared" ca="1" si="3"/>
        <v>-45111</v>
      </c>
    </row>
    <row r="133" spans="2:8" ht="15" customHeight="1" x14ac:dyDescent="0.3">
      <c r="B133" s="220"/>
      <c r="C133" s="220"/>
      <c r="D133" s="221"/>
      <c r="E133" s="222"/>
      <c r="F133" s="222">
        <f t="shared" si="2"/>
        <v>365</v>
      </c>
      <c r="G133" s="223" t="s">
        <v>15</v>
      </c>
      <c r="H133" s="172">
        <f t="shared" ca="1" si="3"/>
        <v>-45111</v>
      </c>
    </row>
    <row r="134" spans="2:8" ht="15" customHeight="1" x14ac:dyDescent="0.3">
      <c r="B134" s="220"/>
      <c r="C134" s="220"/>
      <c r="D134" s="221"/>
      <c r="E134" s="222"/>
      <c r="F134" s="222">
        <f t="shared" si="2"/>
        <v>365</v>
      </c>
      <c r="G134" s="223" t="s">
        <v>15</v>
      </c>
      <c r="H134" s="172">
        <f t="shared" ca="1" si="3"/>
        <v>-45111</v>
      </c>
    </row>
    <row r="135" spans="2:8" ht="15" customHeight="1" x14ac:dyDescent="0.3">
      <c r="B135" s="220"/>
      <c r="C135" s="220"/>
      <c r="D135" s="221"/>
      <c r="E135" s="222"/>
      <c r="F135" s="222">
        <f t="shared" si="2"/>
        <v>365</v>
      </c>
      <c r="G135" s="223" t="s">
        <v>15</v>
      </c>
      <c r="H135" s="172">
        <f t="shared" ca="1" si="3"/>
        <v>-45111</v>
      </c>
    </row>
    <row r="136" spans="2:8" ht="15" customHeight="1" x14ac:dyDescent="0.3">
      <c r="B136" s="220"/>
      <c r="C136" s="220"/>
      <c r="D136" s="221"/>
      <c r="E136" s="222"/>
      <c r="F136" s="222">
        <f t="shared" ref="F136:F199" si="4">IF(G136="Anual",E136+365,IF(G136="Trimestral",E136+90,IF(G136="Mensal",E136+30,IF(G136="Bienal",E136+730,IF(G136="Semestral",E136+180,IF(G136="Quinzenal",E136+15,E136+1825))))))</f>
        <v>365</v>
      </c>
      <c r="G136" s="223" t="s">
        <v>15</v>
      </c>
      <c r="H136" s="172">
        <f t="shared" ref="H136:H199" ca="1" si="5">F136-A$6</f>
        <v>-45111</v>
      </c>
    </row>
    <row r="137" spans="2:8" ht="15" customHeight="1" x14ac:dyDescent="0.3">
      <c r="B137" s="220"/>
      <c r="C137" s="220"/>
      <c r="D137" s="242"/>
      <c r="E137" s="222"/>
      <c r="F137" s="226">
        <f t="shared" si="4"/>
        <v>365</v>
      </c>
      <c r="G137" s="223" t="s">
        <v>15</v>
      </c>
      <c r="H137" s="172">
        <f t="shared" ca="1" si="5"/>
        <v>-45111</v>
      </c>
    </row>
    <row r="138" spans="2:8" ht="15" customHeight="1" x14ac:dyDescent="0.3">
      <c r="B138" s="220"/>
      <c r="C138" s="220"/>
      <c r="D138" s="221"/>
      <c r="E138" s="222"/>
      <c r="F138" s="222">
        <f t="shared" si="4"/>
        <v>365</v>
      </c>
      <c r="G138" s="223" t="s">
        <v>15</v>
      </c>
      <c r="H138" s="172">
        <f t="shared" ca="1" si="5"/>
        <v>-45111</v>
      </c>
    </row>
    <row r="139" spans="2:8" ht="15" customHeight="1" x14ac:dyDescent="0.3">
      <c r="B139" s="224"/>
      <c r="C139" s="224"/>
      <c r="D139" s="225"/>
      <c r="E139" s="226"/>
      <c r="F139" s="222">
        <f t="shared" si="4"/>
        <v>365</v>
      </c>
      <c r="G139" s="223" t="s">
        <v>15</v>
      </c>
      <c r="H139" s="172">
        <f t="shared" ca="1" si="5"/>
        <v>-45111</v>
      </c>
    </row>
    <row r="140" spans="2:8" ht="15" customHeight="1" x14ac:dyDescent="0.3">
      <c r="B140" s="220"/>
      <c r="C140" s="220"/>
      <c r="D140" s="221"/>
      <c r="E140" s="222"/>
      <c r="F140" s="226">
        <f t="shared" si="4"/>
        <v>365</v>
      </c>
      <c r="G140" s="223" t="s">
        <v>15</v>
      </c>
      <c r="H140" s="172">
        <f t="shared" ca="1" si="5"/>
        <v>-45111</v>
      </c>
    </row>
    <row r="141" spans="2:8" ht="15" customHeight="1" x14ac:dyDescent="0.3">
      <c r="B141" s="220"/>
      <c r="C141" s="220"/>
      <c r="D141" s="221"/>
      <c r="E141" s="222"/>
      <c r="F141" s="222">
        <f t="shared" si="4"/>
        <v>365</v>
      </c>
      <c r="G141" s="223" t="s">
        <v>15</v>
      </c>
      <c r="H141" s="172">
        <f t="shared" ca="1" si="5"/>
        <v>-45111</v>
      </c>
    </row>
    <row r="142" spans="2:8" ht="15" customHeight="1" x14ac:dyDescent="0.3">
      <c r="B142" s="224"/>
      <c r="C142" s="224"/>
      <c r="D142" s="225"/>
      <c r="E142" s="226"/>
      <c r="F142" s="222">
        <f t="shared" si="4"/>
        <v>365</v>
      </c>
      <c r="G142" s="223" t="s">
        <v>15</v>
      </c>
      <c r="H142" s="172">
        <f t="shared" ca="1" si="5"/>
        <v>-45111</v>
      </c>
    </row>
    <row r="143" spans="2:8" ht="15" customHeight="1" x14ac:dyDescent="0.3">
      <c r="B143" s="220"/>
      <c r="C143" s="220"/>
      <c r="D143" s="221"/>
      <c r="E143" s="222"/>
      <c r="F143" s="222">
        <f t="shared" si="4"/>
        <v>365</v>
      </c>
      <c r="G143" s="223" t="s">
        <v>15</v>
      </c>
      <c r="H143" s="172">
        <f t="shared" ca="1" si="5"/>
        <v>-45111</v>
      </c>
    </row>
    <row r="144" spans="2:8" ht="15" customHeight="1" x14ac:dyDescent="0.3">
      <c r="B144" s="220"/>
      <c r="C144" s="220"/>
      <c r="D144" s="221"/>
      <c r="E144" s="222"/>
      <c r="F144" s="222">
        <f t="shared" si="4"/>
        <v>365</v>
      </c>
      <c r="G144" s="223" t="s">
        <v>15</v>
      </c>
      <c r="H144" s="172">
        <f t="shared" ca="1" si="5"/>
        <v>-45111</v>
      </c>
    </row>
    <row r="145" spans="2:8" ht="15" customHeight="1" x14ac:dyDescent="0.3">
      <c r="B145" s="220"/>
      <c r="C145" s="220"/>
      <c r="D145" s="221"/>
      <c r="E145" s="222"/>
      <c r="F145" s="222">
        <f t="shared" si="4"/>
        <v>365</v>
      </c>
      <c r="G145" s="223" t="s">
        <v>15</v>
      </c>
      <c r="H145" s="172">
        <f t="shared" ca="1" si="5"/>
        <v>-45111</v>
      </c>
    </row>
    <row r="146" spans="2:8" ht="15" customHeight="1" x14ac:dyDescent="0.3">
      <c r="B146" s="220"/>
      <c r="C146" s="220"/>
      <c r="D146" s="221"/>
      <c r="E146" s="222"/>
      <c r="F146" s="222">
        <f t="shared" si="4"/>
        <v>365</v>
      </c>
      <c r="G146" s="223" t="s">
        <v>15</v>
      </c>
      <c r="H146" s="172">
        <f t="shared" ca="1" si="5"/>
        <v>-45111</v>
      </c>
    </row>
    <row r="147" spans="2:8" ht="15" customHeight="1" x14ac:dyDescent="0.3">
      <c r="B147" s="220"/>
      <c r="C147" s="220"/>
      <c r="D147" s="242"/>
      <c r="E147" s="222"/>
      <c r="F147" s="222">
        <f t="shared" si="4"/>
        <v>365</v>
      </c>
      <c r="G147" s="223" t="s">
        <v>15</v>
      </c>
      <c r="H147" s="172">
        <f t="shared" ca="1" si="5"/>
        <v>-45111</v>
      </c>
    </row>
    <row r="148" spans="2:8" ht="15" customHeight="1" x14ac:dyDescent="0.3">
      <c r="B148" s="220"/>
      <c r="C148" s="220"/>
      <c r="D148" s="221"/>
      <c r="E148" s="222"/>
      <c r="F148" s="222">
        <f t="shared" si="4"/>
        <v>365</v>
      </c>
      <c r="G148" s="223" t="s">
        <v>15</v>
      </c>
      <c r="H148" s="172">
        <f t="shared" ca="1" si="5"/>
        <v>-45111</v>
      </c>
    </row>
    <row r="149" spans="2:8" ht="15" customHeight="1" x14ac:dyDescent="0.3">
      <c r="B149" s="220"/>
      <c r="C149" s="220"/>
      <c r="D149" s="221"/>
      <c r="E149" s="222"/>
      <c r="F149" s="222">
        <f t="shared" si="4"/>
        <v>365</v>
      </c>
      <c r="G149" s="223" t="s">
        <v>15</v>
      </c>
      <c r="H149" s="172">
        <f t="shared" ca="1" si="5"/>
        <v>-45111</v>
      </c>
    </row>
    <row r="150" spans="2:8" ht="15" customHeight="1" x14ac:dyDescent="0.3">
      <c r="B150" s="220"/>
      <c r="C150" s="220"/>
      <c r="D150" s="221"/>
      <c r="E150" s="222"/>
      <c r="F150" s="222">
        <f t="shared" si="4"/>
        <v>365</v>
      </c>
      <c r="G150" s="223" t="s">
        <v>15</v>
      </c>
      <c r="H150" s="172">
        <f t="shared" ca="1" si="5"/>
        <v>-45111</v>
      </c>
    </row>
    <row r="151" spans="2:8" ht="15" customHeight="1" x14ac:dyDescent="0.3">
      <c r="B151" s="220"/>
      <c r="C151" s="220"/>
      <c r="D151" s="221"/>
      <c r="E151" s="222"/>
      <c r="F151" s="222">
        <f t="shared" si="4"/>
        <v>365</v>
      </c>
      <c r="G151" s="223" t="s">
        <v>15</v>
      </c>
      <c r="H151" s="172">
        <f t="shared" ca="1" si="5"/>
        <v>-45111</v>
      </c>
    </row>
    <row r="152" spans="2:8" ht="15" customHeight="1" x14ac:dyDescent="0.3">
      <c r="B152" s="220"/>
      <c r="C152" s="220"/>
      <c r="D152" s="242"/>
      <c r="E152" s="222"/>
      <c r="F152" s="222">
        <f t="shared" si="4"/>
        <v>365</v>
      </c>
      <c r="G152" s="223" t="s">
        <v>15</v>
      </c>
      <c r="H152" s="172">
        <f t="shared" ca="1" si="5"/>
        <v>-45111</v>
      </c>
    </row>
    <row r="153" spans="2:8" ht="15" customHeight="1" x14ac:dyDescent="0.3">
      <c r="B153" s="220"/>
      <c r="C153" s="220"/>
      <c r="D153" s="221"/>
      <c r="E153" s="222"/>
      <c r="F153" s="222">
        <f t="shared" si="4"/>
        <v>365</v>
      </c>
      <c r="G153" s="223" t="s">
        <v>15</v>
      </c>
      <c r="H153" s="172">
        <f t="shared" ca="1" si="5"/>
        <v>-45111</v>
      </c>
    </row>
    <row r="154" spans="2:8" ht="15" customHeight="1" x14ac:dyDescent="0.3">
      <c r="B154" s="220"/>
      <c r="C154" s="220"/>
      <c r="D154" s="221"/>
      <c r="E154" s="222"/>
      <c r="F154" s="222">
        <f t="shared" si="4"/>
        <v>365</v>
      </c>
      <c r="G154" s="223" t="s">
        <v>15</v>
      </c>
      <c r="H154" s="172">
        <f t="shared" ca="1" si="5"/>
        <v>-45111</v>
      </c>
    </row>
    <row r="155" spans="2:8" ht="15" customHeight="1" x14ac:dyDescent="0.3">
      <c r="B155" s="220"/>
      <c r="C155" s="220"/>
      <c r="D155" s="221"/>
      <c r="E155" s="222"/>
      <c r="F155" s="226">
        <f t="shared" si="4"/>
        <v>365</v>
      </c>
      <c r="G155" s="223" t="s">
        <v>15</v>
      </c>
      <c r="H155" s="172">
        <f t="shared" ca="1" si="5"/>
        <v>-45111</v>
      </c>
    </row>
    <row r="156" spans="2:8" ht="15" customHeight="1" x14ac:dyDescent="0.3">
      <c r="B156" s="220"/>
      <c r="C156" s="220"/>
      <c r="D156" s="242"/>
      <c r="E156" s="222"/>
      <c r="F156" s="222">
        <f t="shared" si="4"/>
        <v>365</v>
      </c>
      <c r="G156" s="223" t="s">
        <v>15</v>
      </c>
      <c r="H156" s="172">
        <f t="shared" ca="1" si="5"/>
        <v>-45111</v>
      </c>
    </row>
    <row r="157" spans="2:8" ht="15" customHeight="1" x14ac:dyDescent="0.3">
      <c r="B157" s="234"/>
      <c r="C157" s="224"/>
      <c r="D157" s="235"/>
      <c r="E157" s="226"/>
      <c r="F157" s="222">
        <f t="shared" si="4"/>
        <v>365</v>
      </c>
      <c r="G157" s="223" t="s">
        <v>15</v>
      </c>
      <c r="H157" s="172">
        <f t="shared" ca="1" si="5"/>
        <v>-45111</v>
      </c>
    </row>
    <row r="158" spans="2:8" ht="15" customHeight="1" x14ac:dyDescent="0.3">
      <c r="B158" s="220"/>
      <c r="C158" s="220"/>
      <c r="D158" s="221"/>
      <c r="E158" s="222"/>
      <c r="F158" s="222">
        <f t="shared" si="4"/>
        <v>365</v>
      </c>
      <c r="G158" s="223" t="s">
        <v>15</v>
      </c>
      <c r="H158" s="172">
        <f t="shared" ca="1" si="5"/>
        <v>-45111</v>
      </c>
    </row>
    <row r="159" spans="2:8" ht="15" customHeight="1" x14ac:dyDescent="0.3">
      <c r="B159" s="220"/>
      <c r="C159" s="220"/>
      <c r="D159" s="221"/>
      <c r="E159" s="222"/>
      <c r="F159" s="222">
        <f t="shared" si="4"/>
        <v>365</v>
      </c>
      <c r="G159" s="223" t="s">
        <v>15</v>
      </c>
      <c r="H159" s="172">
        <f t="shared" ca="1" si="5"/>
        <v>-45111</v>
      </c>
    </row>
    <row r="160" spans="2:8" ht="15" customHeight="1" x14ac:dyDescent="0.3">
      <c r="B160" s="220"/>
      <c r="C160" s="220"/>
      <c r="D160" s="221"/>
      <c r="E160" s="222"/>
      <c r="F160" s="222">
        <f t="shared" si="4"/>
        <v>365</v>
      </c>
      <c r="G160" s="223" t="s">
        <v>15</v>
      </c>
      <c r="H160" s="172">
        <f t="shared" ca="1" si="5"/>
        <v>-45111</v>
      </c>
    </row>
    <row r="161" spans="2:76" ht="15" customHeight="1" x14ac:dyDescent="0.3">
      <c r="B161" s="220"/>
      <c r="C161" s="220"/>
      <c r="D161" s="221"/>
      <c r="E161" s="222"/>
      <c r="F161" s="226">
        <f t="shared" si="4"/>
        <v>365</v>
      </c>
      <c r="G161" s="223" t="s">
        <v>15</v>
      </c>
      <c r="H161" s="172">
        <f t="shared" ca="1" si="5"/>
        <v>-45111</v>
      </c>
    </row>
    <row r="162" spans="2:76" ht="15" customHeight="1" x14ac:dyDescent="0.3">
      <c r="B162" s="220"/>
      <c r="C162" s="220"/>
      <c r="D162" s="221"/>
      <c r="E162" s="222"/>
      <c r="F162" s="226">
        <f t="shared" si="4"/>
        <v>365</v>
      </c>
      <c r="G162" s="223" t="s">
        <v>15</v>
      </c>
      <c r="H162" s="172">
        <f t="shared" ca="1" si="5"/>
        <v>-45111</v>
      </c>
    </row>
    <row r="163" spans="2:76" ht="15" customHeight="1" x14ac:dyDescent="0.3">
      <c r="B163" s="234"/>
      <c r="C163" s="241"/>
      <c r="D163" s="235"/>
      <c r="E163" s="226"/>
      <c r="F163" s="226">
        <f t="shared" si="4"/>
        <v>365</v>
      </c>
      <c r="G163" s="223" t="s">
        <v>15</v>
      </c>
      <c r="H163" s="172">
        <f t="shared" ca="1" si="5"/>
        <v>-45111</v>
      </c>
    </row>
    <row r="164" spans="2:76" ht="15" customHeight="1" x14ac:dyDescent="0.3">
      <c r="B164" s="224"/>
      <c r="C164" s="224"/>
      <c r="D164" s="225"/>
      <c r="E164" s="226"/>
      <c r="F164" s="226">
        <f t="shared" si="4"/>
        <v>365</v>
      </c>
      <c r="G164" s="223" t="s">
        <v>15</v>
      </c>
      <c r="H164" s="172">
        <f t="shared" ca="1" si="5"/>
        <v>-45111</v>
      </c>
    </row>
    <row r="165" spans="2:76" ht="15" customHeight="1" x14ac:dyDescent="0.3">
      <c r="B165" s="224"/>
      <c r="C165" s="224"/>
      <c r="D165" s="246"/>
      <c r="E165" s="226"/>
      <c r="F165" s="226">
        <f t="shared" si="4"/>
        <v>365</v>
      </c>
      <c r="G165" s="223" t="s">
        <v>15</v>
      </c>
      <c r="H165" s="172">
        <f t="shared" ca="1" si="5"/>
        <v>-45111</v>
      </c>
    </row>
    <row r="166" spans="2:76" ht="15" customHeight="1" x14ac:dyDescent="0.3">
      <c r="B166" s="224"/>
      <c r="C166" s="224"/>
      <c r="D166" s="225"/>
      <c r="E166" s="226"/>
      <c r="F166" s="226">
        <f t="shared" si="4"/>
        <v>365</v>
      </c>
      <c r="G166" s="223" t="s">
        <v>15</v>
      </c>
      <c r="H166" s="172">
        <f t="shared" ca="1" si="5"/>
        <v>-45111</v>
      </c>
    </row>
    <row r="167" spans="2:76" ht="15" customHeight="1" x14ac:dyDescent="0.3">
      <c r="B167" s="224"/>
      <c r="C167" s="224"/>
      <c r="D167" s="225"/>
      <c r="E167" s="226"/>
      <c r="F167" s="226">
        <f t="shared" si="4"/>
        <v>365</v>
      </c>
      <c r="G167" s="223" t="s">
        <v>15</v>
      </c>
      <c r="H167" s="172">
        <f t="shared" ca="1" si="5"/>
        <v>-45111</v>
      </c>
    </row>
    <row r="168" spans="2:76" ht="15" customHeight="1" x14ac:dyDescent="0.3">
      <c r="B168" s="224"/>
      <c r="C168" s="224"/>
      <c r="D168" s="225"/>
      <c r="E168" s="226"/>
      <c r="F168" s="222">
        <f t="shared" si="4"/>
        <v>365</v>
      </c>
      <c r="G168" s="223" t="s">
        <v>15</v>
      </c>
      <c r="H168" s="172">
        <f t="shared" ca="1" si="5"/>
        <v>-45111</v>
      </c>
    </row>
    <row r="169" spans="2:76" ht="15" customHeight="1" x14ac:dyDescent="0.3">
      <c r="B169" s="234"/>
      <c r="C169" s="224"/>
      <c r="D169" s="235"/>
      <c r="E169" s="226"/>
      <c r="F169" s="222">
        <f t="shared" si="4"/>
        <v>365</v>
      </c>
      <c r="G169" s="223" t="s">
        <v>15</v>
      </c>
      <c r="H169" s="172">
        <f t="shared" ca="1" si="5"/>
        <v>-45111</v>
      </c>
    </row>
    <row r="170" spans="2:76" ht="15" customHeight="1" x14ac:dyDescent="0.3">
      <c r="B170" s="220"/>
      <c r="C170" s="220"/>
      <c r="D170" s="221"/>
      <c r="E170" s="222"/>
      <c r="F170" s="222">
        <f t="shared" si="4"/>
        <v>365</v>
      </c>
      <c r="G170" s="223" t="s">
        <v>15</v>
      </c>
      <c r="H170" s="172">
        <f t="shared" ca="1" si="5"/>
        <v>-45111</v>
      </c>
    </row>
    <row r="171" spans="2:76" ht="15" customHeight="1" x14ac:dyDescent="0.3">
      <c r="B171" s="220"/>
      <c r="C171" s="220"/>
      <c r="D171" s="221"/>
      <c r="E171" s="222"/>
      <c r="F171" s="222">
        <f t="shared" si="4"/>
        <v>365</v>
      </c>
      <c r="G171" s="223" t="s">
        <v>15</v>
      </c>
      <c r="H171" s="172">
        <f t="shared" ca="1" si="5"/>
        <v>-45111</v>
      </c>
    </row>
    <row r="172" spans="2:76" ht="15" customHeight="1" thickBot="1" x14ac:dyDescent="0.35">
      <c r="B172" s="220"/>
      <c r="C172" s="220"/>
      <c r="D172" s="221"/>
      <c r="E172" s="222"/>
      <c r="F172" s="222">
        <f t="shared" si="4"/>
        <v>365</v>
      </c>
      <c r="G172" s="223" t="s">
        <v>15</v>
      </c>
      <c r="H172" s="172">
        <f t="shared" ca="1" si="5"/>
        <v>-45111</v>
      </c>
    </row>
    <row r="173" spans="2:76" s="137" customFormat="1" ht="15" customHeight="1" thickBot="1" x14ac:dyDescent="0.35">
      <c r="B173" s="236"/>
      <c r="C173" s="237"/>
      <c r="D173" s="238"/>
      <c r="E173" s="239"/>
      <c r="F173" s="240">
        <f t="shared" si="4"/>
        <v>365</v>
      </c>
      <c r="G173" s="233" t="s">
        <v>15</v>
      </c>
      <c r="H173" s="174">
        <f t="shared" ca="1" si="5"/>
        <v>-45111</v>
      </c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  <c r="BX173" s="114"/>
    </row>
    <row r="174" spans="2:76" ht="15" customHeight="1" x14ac:dyDescent="0.3">
      <c r="B174" s="220"/>
      <c r="C174" s="220"/>
      <c r="D174" s="221"/>
      <c r="E174" s="222"/>
      <c r="F174" s="222">
        <f t="shared" si="4"/>
        <v>365</v>
      </c>
      <c r="G174" s="223" t="s">
        <v>15</v>
      </c>
      <c r="H174" s="172">
        <f t="shared" ca="1" si="5"/>
        <v>-45111</v>
      </c>
    </row>
    <row r="175" spans="2:76" ht="15" customHeight="1" x14ac:dyDescent="0.3">
      <c r="B175" s="220"/>
      <c r="C175" s="220"/>
      <c r="D175" s="221"/>
      <c r="E175" s="222"/>
      <c r="F175" s="222">
        <f t="shared" si="4"/>
        <v>365</v>
      </c>
      <c r="G175" s="223" t="s">
        <v>15</v>
      </c>
      <c r="H175" s="172">
        <f t="shared" ca="1" si="5"/>
        <v>-45111</v>
      </c>
    </row>
    <row r="176" spans="2:76" ht="15" customHeight="1" x14ac:dyDescent="0.3">
      <c r="B176" s="220"/>
      <c r="C176" s="220"/>
      <c r="D176" s="221"/>
      <c r="E176" s="222"/>
      <c r="F176" s="222">
        <f t="shared" si="4"/>
        <v>365</v>
      </c>
      <c r="G176" s="223" t="s">
        <v>15</v>
      </c>
      <c r="H176" s="172">
        <f t="shared" ca="1" si="5"/>
        <v>-45111</v>
      </c>
    </row>
    <row r="177" spans="2:8" ht="15" customHeight="1" x14ac:dyDescent="0.3">
      <c r="B177" s="220"/>
      <c r="C177" s="220"/>
      <c r="D177" s="221"/>
      <c r="E177" s="222"/>
      <c r="F177" s="222">
        <f t="shared" si="4"/>
        <v>365</v>
      </c>
      <c r="G177" s="223" t="s">
        <v>15</v>
      </c>
      <c r="H177" s="172">
        <f t="shared" ca="1" si="5"/>
        <v>-45111</v>
      </c>
    </row>
    <row r="178" spans="2:8" ht="15" customHeight="1" x14ac:dyDescent="0.3">
      <c r="B178" s="220"/>
      <c r="C178" s="220"/>
      <c r="D178" s="221"/>
      <c r="E178" s="222"/>
      <c r="F178" s="226">
        <f t="shared" si="4"/>
        <v>365</v>
      </c>
      <c r="G178" s="223" t="s">
        <v>15</v>
      </c>
      <c r="H178" s="172">
        <f t="shared" ca="1" si="5"/>
        <v>-45111</v>
      </c>
    </row>
    <row r="179" spans="2:8" ht="15" customHeight="1" x14ac:dyDescent="0.3">
      <c r="B179" s="220"/>
      <c r="C179" s="220"/>
      <c r="D179" s="221"/>
      <c r="E179" s="222"/>
      <c r="F179" s="222">
        <f t="shared" si="4"/>
        <v>365</v>
      </c>
      <c r="G179" s="223" t="s">
        <v>15</v>
      </c>
      <c r="H179" s="172">
        <f t="shared" ca="1" si="5"/>
        <v>-45111</v>
      </c>
    </row>
    <row r="180" spans="2:8" ht="15" customHeight="1" x14ac:dyDescent="0.3">
      <c r="B180" s="234"/>
      <c r="C180" s="224"/>
      <c r="D180" s="235"/>
      <c r="E180" s="226"/>
      <c r="F180" s="222">
        <f t="shared" si="4"/>
        <v>365</v>
      </c>
      <c r="G180" s="223" t="s">
        <v>15</v>
      </c>
      <c r="H180" s="172">
        <f t="shared" ca="1" si="5"/>
        <v>-45111</v>
      </c>
    </row>
    <row r="181" spans="2:8" ht="15" customHeight="1" x14ac:dyDescent="0.3">
      <c r="B181" s="234"/>
      <c r="C181" s="241"/>
      <c r="D181" s="235"/>
      <c r="E181" s="226"/>
      <c r="F181" s="226">
        <f t="shared" si="4"/>
        <v>365</v>
      </c>
      <c r="G181" s="223" t="s">
        <v>15</v>
      </c>
      <c r="H181" s="172">
        <f t="shared" ca="1" si="5"/>
        <v>-45111</v>
      </c>
    </row>
    <row r="182" spans="2:8" ht="15" customHeight="1" x14ac:dyDescent="0.3">
      <c r="B182" s="220"/>
      <c r="C182" s="220"/>
      <c r="D182" s="221"/>
      <c r="E182" s="222"/>
      <c r="F182" s="222">
        <f t="shared" si="4"/>
        <v>365</v>
      </c>
      <c r="G182" s="223" t="s">
        <v>15</v>
      </c>
      <c r="H182" s="172">
        <f t="shared" ca="1" si="5"/>
        <v>-45111</v>
      </c>
    </row>
    <row r="183" spans="2:8" ht="15" customHeight="1" x14ac:dyDescent="0.3">
      <c r="B183" s="220"/>
      <c r="C183" s="220"/>
      <c r="D183" s="221"/>
      <c r="E183" s="222"/>
      <c r="F183" s="222">
        <f t="shared" si="4"/>
        <v>365</v>
      </c>
      <c r="G183" s="223" t="s">
        <v>15</v>
      </c>
      <c r="H183" s="172">
        <f t="shared" ca="1" si="5"/>
        <v>-45111</v>
      </c>
    </row>
    <row r="184" spans="2:8" ht="15" customHeight="1" x14ac:dyDescent="0.3">
      <c r="B184" s="234"/>
      <c r="C184" s="241"/>
      <c r="D184" s="235"/>
      <c r="E184" s="226"/>
      <c r="F184" s="222">
        <f t="shared" si="4"/>
        <v>365</v>
      </c>
      <c r="G184" s="223" t="s">
        <v>15</v>
      </c>
      <c r="H184" s="172">
        <f t="shared" ca="1" si="5"/>
        <v>-45111</v>
      </c>
    </row>
    <row r="185" spans="2:8" ht="15" customHeight="1" x14ac:dyDescent="0.3">
      <c r="B185" s="220"/>
      <c r="C185" s="220"/>
      <c r="D185" s="221"/>
      <c r="E185" s="222"/>
      <c r="F185" s="222">
        <f t="shared" si="4"/>
        <v>365</v>
      </c>
      <c r="G185" s="223" t="s">
        <v>15</v>
      </c>
      <c r="H185" s="172">
        <f t="shared" ca="1" si="5"/>
        <v>-45111</v>
      </c>
    </row>
    <row r="186" spans="2:8" ht="15" customHeight="1" x14ac:dyDescent="0.3">
      <c r="B186" s="220"/>
      <c r="C186" s="220"/>
      <c r="D186" s="221"/>
      <c r="E186" s="222"/>
      <c r="F186" s="222">
        <f t="shared" si="4"/>
        <v>365</v>
      </c>
      <c r="G186" s="223" t="s">
        <v>15</v>
      </c>
      <c r="H186" s="172">
        <f t="shared" ca="1" si="5"/>
        <v>-45111</v>
      </c>
    </row>
    <row r="187" spans="2:8" ht="15" customHeight="1" x14ac:dyDescent="0.3">
      <c r="B187" s="220"/>
      <c r="C187" s="220"/>
      <c r="D187" s="221"/>
      <c r="E187" s="222"/>
      <c r="F187" s="222">
        <f t="shared" si="4"/>
        <v>365</v>
      </c>
      <c r="G187" s="223" t="s">
        <v>15</v>
      </c>
      <c r="H187" s="172">
        <f t="shared" ca="1" si="5"/>
        <v>-45111</v>
      </c>
    </row>
    <row r="188" spans="2:8" ht="15" customHeight="1" x14ac:dyDescent="0.3">
      <c r="B188" s="220"/>
      <c r="C188" s="220"/>
      <c r="D188" s="221"/>
      <c r="E188" s="222"/>
      <c r="F188" s="222">
        <f t="shared" si="4"/>
        <v>365</v>
      </c>
      <c r="G188" s="223" t="s">
        <v>15</v>
      </c>
      <c r="H188" s="172">
        <f t="shared" ca="1" si="5"/>
        <v>-45111</v>
      </c>
    </row>
    <row r="189" spans="2:8" ht="15" customHeight="1" x14ac:dyDescent="0.3">
      <c r="B189" s="220"/>
      <c r="C189" s="220"/>
      <c r="D189" s="221"/>
      <c r="E189" s="222"/>
      <c r="F189" s="222">
        <f t="shared" si="4"/>
        <v>365</v>
      </c>
      <c r="G189" s="223" t="s">
        <v>15</v>
      </c>
      <c r="H189" s="172">
        <f t="shared" ca="1" si="5"/>
        <v>-45111</v>
      </c>
    </row>
    <row r="190" spans="2:8" s="114" customFormat="1" ht="15" customHeight="1" x14ac:dyDescent="0.3">
      <c r="B190" s="220"/>
      <c r="C190" s="220"/>
      <c r="D190" s="221"/>
      <c r="E190" s="222"/>
      <c r="F190" s="222">
        <f t="shared" si="4"/>
        <v>365</v>
      </c>
      <c r="G190" s="227" t="s">
        <v>15</v>
      </c>
      <c r="H190" s="173">
        <f t="shared" ca="1" si="5"/>
        <v>-45111</v>
      </c>
    </row>
    <row r="191" spans="2:8" ht="15" customHeight="1" thickBot="1" x14ac:dyDescent="0.35">
      <c r="B191" s="247"/>
      <c r="C191" s="248"/>
      <c r="D191" s="221"/>
      <c r="E191" s="249"/>
      <c r="F191" s="250">
        <f t="shared" si="4"/>
        <v>365</v>
      </c>
      <c r="G191" s="251" t="s">
        <v>15</v>
      </c>
      <c r="H191" s="194">
        <f t="shared" ca="1" si="5"/>
        <v>-45111</v>
      </c>
    </row>
    <row r="192" spans="2:8" ht="15" customHeight="1" thickBot="1" x14ac:dyDescent="0.35">
      <c r="B192" s="236"/>
      <c r="C192" s="237"/>
      <c r="D192" s="238"/>
      <c r="E192" s="239"/>
      <c r="F192" s="240">
        <f t="shared" si="4"/>
        <v>365</v>
      </c>
      <c r="G192" s="252" t="s">
        <v>15</v>
      </c>
      <c r="H192" s="196">
        <f t="shared" ca="1" si="5"/>
        <v>-45111</v>
      </c>
    </row>
    <row r="193" spans="2:8" ht="15" customHeight="1" thickBot="1" x14ac:dyDescent="0.35">
      <c r="B193" s="236"/>
      <c r="C193" s="237"/>
      <c r="D193" s="238"/>
      <c r="E193" s="239"/>
      <c r="F193" s="240">
        <f t="shared" si="4"/>
        <v>365</v>
      </c>
      <c r="G193" s="233" t="s">
        <v>15</v>
      </c>
      <c r="H193" s="174">
        <f t="shared" ca="1" si="5"/>
        <v>-45111</v>
      </c>
    </row>
    <row r="194" spans="2:8" ht="15" customHeight="1" thickBot="1" x14ac:dyDescent="0.35">
      <c r="B194" s="236"/>
      <c r="C194" s="237"/>
      <c r="D194" s="238"/>
      <c r="E194" s="239"/>
      <c r="F194" s="240">
        <f t="shared" si="4"/>
        <v>365</v>
      </c>
      <c r="G194" s="233" t="s">
        <v>15</v>
      </c>
      <c r="H194" s="174">
        <f t="shared" ca="1" si="5"/>
        <v>-45111</v>
      </c>
    </row>
    <row r="195" spans="2:8" ht="15" customHeight="1" thickBot="1" x14ac:dyDescent="0.35">
      <c r="B195" s="236"/>
      <c r="C195" s="220"/>
      <c r="D195" s="238"/>
      <c r="E195" s="239"/>
      <c r="F195" s="240">
        <f t="shared" si="4"/>
        <v>365</v>
      </c>
      <c r="G195" s="233" t="s">
        <v>15</v>
      </c>
      <c r="H195" s="174">
        <f t="shared" ca="1" si="5"/>
        <v>-45111</v>
      </c>
    </row>
    <row r="196" spans="2:8" ht="15" customHeight="1" thickBot="1" x14ac:dyDescent="0.35">
      <c r="B196" s="236"/>
      <c r="C196" s="237"/>
      <c r="D196" s="238"/>
      <c r="E196" s="239"/>
      <c r="F196" s="232">
        <f t="shared" si="4"/>
        <v>365</v>
      </c>
      <c r="G196" s="233" t="s">
        <v>15</v>
      </c>
      <c r="H196" s="174">
        <f t="shared" ca="1" si="5"/>
        <v>-45111</v>
      </c>
    </row>
    <row r="197" spans="2:8" ht="15" customHeight="1" thickBot="1" x14ac:dyDescent="0.35">
      <c r="B197" s="236"/>
      <c r="C197" s="220"/>
      <c r="D197" s="238"/>
      <c r="E197" s="239"/>
      <c r="F197" s="240">
        <f t="shared" si="4"/>
        <v>365</v>
      </c>
      <c r="G197" s="233" t="s">
        <v>15</v>
      </c>
      <c r="H197" s="174">
        <f t="shared" ca="1" si="5"/>
        <v>-45111</v>
      </c>
    </row>
    <row r="198" spans="2:8" ht="15" customHeight="1" thickBot="1" x14ac:dyDescent="0.35">
      <c r="B198" s="236"/>
      <c r="C198" s="237"/>
      <c r="D198" s="238"/>
      <c r="E198" s="239"/>
      <c r="F198" s="240">
        <f t="shared" si="4"/>
        <v>365</v>
      </c>
      <c r="G198" s="233" t="s">
        <v>15</v>
      </c>
      <c r="H198" s="174">
        <f t="shared" ca="1" si="5"/>
        <v>-45111</v>
      </c>
    </row>
    <row r="199" spans="2:8" ht="15" customHeight="1" thickBot="1" x14ac:dyDescent="0.35">
      <c r="B199" s="253"/>
      <c r="C199" s="224"/>
      <c r="D199" s="254"/>
      <c r="E199" s="231"/>
      <c r="F199" s="255">
        <f t="shared" si="4"/>
        <v>365</v>
      </c>
      <c r="G199" s="256" t="s">
        <v>15</v>
      </c>
      <c r="H199" s="197">
        <f t="shared" ca="1" si="5"/>
        <v>-45111</v>
      </c>
    </row>
    <row r="200" spans="2:8" ht="15" customHeight="1" thickBot="1" x14ac:dyDescent="0.35">
      <c r="B200" s="236"/>
      <c r="C200" s="237"/>
      <c r="D200" s="238"/>
      <c r="E200" s="239"/>
      <c r="F200" s="255">
        <f t="shared" ref="F200:F224" si="6">IF(G200="Anual",E200+365,IF(G200="Trimestral",E200+90,IF(G200="Mensal",E200+30,IF(G200="Bienal",E200+730,IF(G200="Semestral",E200+180,IF(G200="Quinzenal",E200+15,E200+1825))))))</f>
        <v>365</v>
      </c>
      <c r="G200" s="256" t="s">
        <v>15</v>
      </c>
      <c r="H200" s="197">
        <f t="shared" ref="H200:H224" ca="1" si="7">F200-A$6</f>
        <v>-45111</v>
      </c>
    </row>
    <row r="201" spans="2:8" ht="15" customHeight="1" thickBot="1" x14ac:dyDescent="0.35">
      <c r="B201" s="236"/>
      <c r="C201" s="237"/>
      <c r="D201" s="238"/>
      <c r="E201" s="239"/>
      <c r="F201" s="255">
        <f t="shared" si="6"/>
        <v>365</v>
      </c>
      <c r="G201" s="256" t="s">
        <v>15</v>
      </c>
      <c r="H201" s="197">
        <f t="shared" ca="1" si="7"/>
        <v>-45111</v>
      </c>
    </row>
    <row r="202" spans="2:8" ht="15" customHeight="1" thickBot="1" x14ac:dyDescent="0.35">
      <c r="B202" s="198"/>
      <c r="C202" s="199"/>
      <c r="D202" s="201" t="s">
        <v>364</v>
      </c>
      <c r="E202" s="203"/>
      <c r="F202" s="204">
        <f t="shared" si="6"/>
        <v>365</v>
      </c>
      <c r="G202" s="205" t="s">
        <v>15</v>
      </c>
      <c r="H202" s="206">
        <f t="shared" ca="1" si="7"/>
        <v>-45111</v>
      </c>
    </row>
    <row r="203" spans="2:8" ht="15" customHeight="1" thickBot="1" x14ac:dyDescent="0.35">
      <c r="B203" s="198"/>
      <c r="C203" s="199"/>
      <c r="D203" s="201"/>
      <c r="E203" s="203"/>
      <c r="F203" s="204">
        <f t="shared" si="6"/>
        <v>365</v>
      </c>
      <c r="G203" s="205" t="s">
        <v>15</v>
      </c>
      <c r="H203" s="206">
        <f t="shared" ca="1" si="7"/>
        <v>-45111</v>
      </c>
    </row>
    <row r="204" spans="2:8" ht="15" customHeight="1" thickBot="1" x14ac:dyDescent="0.35">
      <c r="B204" s="198"/>
      <c r="C204" s="199"/>
      <c r="D204" s="201"/>
      <c r="E204" s="203"/>
      <c r="F204" s="204">
        <f t="shared" si="6"/>
        <v>365</v>
      </c>
      <c r="G204" s="205" t="s">
        <v>15</v>
      </c>
      <c r="H204" s="206">
        <f t="shared" ca="1" si="7"/>
        <v>-45111</v>
      </c>
    </row>
    <row r="205" spans="2:8" ht="15" customHeight="1" thickBot="1" x14ac:dyDescent="0.35">
      <c r="B205" s="198"/>
      <c r="C205" s="199"/>
      <c r="D205" s="201"/>
      <c r="E205" s="203"/>
      <c r="F205" s="204">
        <f t="shared" si="6"/>
        <v>365</v>
      </c>
      <c r="G205" s="205" t="s">
        <v>15</v>
      </c>
      <c r="H205" s="206">
        <f t="shared" ca="1" si="7"/>
        <v>-45111</v>
      </c>
    </row>
    <row r="206" spans="2:8" ht="15" customHeight="1" thickBot="1" x14ac:dyDescent="0.35">
      <c r="B206" s="198"/>
      <c r="C206" s="199"/>
      <c r="D206" s="201"/>
      <c r="E206" s="203"/>
      <c r="F206" s="204">
        <f t="shared" si="6"/>
        <v>365</v>
      </c>
      <c r="G206" s="205" t="s">
        <v>15</v>
      </c>
      <c r="H206" s="206">
        <f t="shared" ca="1" si="7"/>
        <v>-45111</v>
      </c>
    </row>
    <row r="207" spans="2:8" ht="15" customHeight="1" thickBot="1" x14ac:dyDescent="0.35">
      <c r="B207" s="198"/>
      <c r="C207" s="199"/>
      <c r="D207" s="201"/>
      <c r="E207" s="203"/>
      <c r="F207" s="204">
        <f t="shared" si="6"/>
        <v>365</v>
      </c>
      <c r="G207" s="205" t="s">
        <v>15</v>
      </c>
      <c r="H207" s="206">
        <f t="shared" ca="1" si="7"/>
        <v>-45111</v>
      </c>
    </row>
    <row r="208" spans="2:8" ht="15" customHeight="1" thickBot="1" x14ac:dyDescent="0.35">
      <c r="B208" s="198"/>
      <c r="C208" s="199"/>
      <c r="D208" s="201"/>
      <c r="E208" s="203"/>
      <c r="F208" s="204">
        <f t="shared" si="6"/>
        <v>365</v>
      </c>
      <c r="G208" s="205" t="s">
        <v>15</v>
      </c>
      <c r="H208" s="206">
        <f t="shared" ca="1" si="7"/>
        <v>-45111</v>
      </c>
    </row>
    <row r="209" spans="2:8" ht="15" customHeight="1" thickBot="1" x14ac:dyDescent="0.35">
      <c r="B209" s="198"/>
      <c r="C209" s="199"/>
      <c r="D209" s="201"/>
      <c r="E209" s="203"/>
      <c r="F209" s="204">
        <f t="shared" si="6"/>
        <v>365</v>
      </c>
      <c r="G209" s="205" t="s">
        <v>15</v>
      </c>
      <c r="H209" s="206">
        <f t="shared" ca="1" si="7"/>
        <v>-45111</v>
      </c>
    </row>
    <row r="210" spans="2:8" ht="15" customHeight="1" thickBot="1" x14ac:dyDescent="0.35">
      <c r="B210" s="198"/>
      <c r="C210" s="199"/>
      <c r="D210" s="201"/>
      <c r="E210" s="203"/>
      <c r="F210" s="204">
        <f t="shared" si="6"/>
        <v>365</v>
      </c>
      <c r="G210" s="205" t="s">
        <v>15</v>
      </c>
      <c r="H210" s="206">
        <f t="shared" ca="1" si="7"/>
        <v>-45111</v>
      </c>
    </row>
    <row r="211" spans="2:8" ht="15" customHeight="1" thickBot="1" x14ac:dyDescent="0.35">
      <c r="B211" s="198"/>
      <c r="C211" s="199"/>
      <c r="D211" s="201"/>
      <c r="E211" s="203"/>
      <c r="F211" s="204">
        <f t="shared" si="6"/>
        <v>365</v>
      </c>
      <c r="G211" s="205" t="s">
        <v>15</v>
      </c>
      <c r="H211" s="206">
        <f t="shared" ca="1" si="7"/>
        <v>-45111</v>
      </c>
    </row>
    <row r="212" spans="2:8" ht="15" customHeight="1" thickBot="1" x14ac:dyDescent="0.35">
      <c r="B212" s="198"/>
      <c r="C212" s="199"/>
      <c r="D212" s="201"/>
      <c r="E212" s="203"/>
      <c r="F212" s="204">
        <f t="shared" si="6"/>
        <v>365</v>
      </c>
      <c r="G212" s="205" t="s">
        <v>15</v>
      </c>
      <c r="H212" s="206">
        <f t="shared" ca="1" si="7"/>
        <v>-45111</v>
      </c>
    </row>
    <row r="213" spans="2:8" ht="15" customHeight="1" thickBot="1" x14ac:dyDescent="0.35">
      <c r="B213" s="198"/>
      <c r="C213" s="199"/>
      <c r="D213" s="201"/>
      <c r="E213" s="203"/>
      <c r="F213" s="204">
        <f t="shared" si="6"/>
        <v>365</v>
      </c>
      <c r="G213" s="205" t="s">
        <v>15</v>
      </c>
      <c r="H213" s="206">
        <f t="shared" ca="1" si="7"/>
        <v>-45111</v>
      </c>
    </row>
    <row r="214" spans="2:8" ht="15" customHeight="1" thickBot="1" x14ac:dyDescent="0.35">
      <c r="B214" s="198"/>
      <c r="C214" s="199"/>
      <c r="D214" s="201"/>
      <c r="E214" s="203"/>
      <c r="F214" s="204">
        <f t="shared" si="6"/>
        <v>365</v>
      </c>
      <c r="G214" s="205" t="s">
        <v>15</v>
      </c>
      <c r="H214" s="206">
        <f t="shared" ca="1" si="7"/>
        <v>-45111</v>
      </c>
    </row>
    <row r="215" spans="2:8" ht="15" customHeight="1" thickBot="1" x14ac:dyDescent="0.35">
      <c r="B215" s="198"/>
      <c r="C215" s="199"/>
      <c r="D215" s="201"/>
      <c r="E215" s="203"/>
      <c r="F215" s="204">
        <f t="shared" si="6"/>
        <v>365</v>
      </c>
      <c r="G215" s="205" t="s">
        <v>15</v>
      </c>
      <c r="H215" s="206">
        <f t="shared" ca="1" si="7"/>
        <v>-45111</v>
      </c>
    </row>
    <row r="216" spans="2:8" ht="15" customHeight="1" thickBot="1" x14ac:dyDescent="0.35">
      <c r="B216" s="198"/>
      <c r="C216" s="199"/>
      <c r="D216" s="201"/>
      <c r="E216" s="203"/>
      <c r="F216" s="204">
        <f t="shared" si="6"/>
        <v>365</v>
      </c>
      <c r="G216" s="205" t="s">
        <v>15</v>
      </c>
      <c r="H216" s="206">
        <f t="shared" ca="1" si="7"/>
        <v>-45111</v>
      </c>
    </row>
    <row r="217" spans="2:8" ht="15" customHeight="1" thickBot="1" x14ac:dyDescent="0.35">
      <c r="B217" s="198"/>
      <c r="C217" s="199"/>
      <c r="D217" s="201"/>
      <c r="E217" s="203"/>
      <c r="F217" s="204">
        <f t="shared" si="6"/>
        <v>365</v>
      </c>
      <c r="G217" s="205" t="s">
        <v>15</v>
      </c>
      <c r="H217" s="206">
        <f t="shared" ca="1" si="7"/>
        <v>-45111</v>
      </c>
    </row>
    <row r="218" spans="2:8" ht="15" customHeight="1" thickBot="1" x14ac:dyDescent="0.35">
      <c r="B218" s="198"/>
      <c r="C218" s="199"/>
      <c r="D218" s="201"/>
      <c r="E218" s="203"/>
      <c r="F218" s="204">
        <f t="shared" si="6"/>
        <v>365</v>
      </c>
      <c r="G218" s="205" t="s">
        <v>15</v>
      </c>
      <c r="H218" s="206">
        <f t="shared" ca="1" si="7"/>
        <v>-45111</v>
      </c>
    </row>
    <row r="219" spans="2:8" ht="15" customHeight="1" thickBot="1" x14ac:dyDescent="0.35">
      <c r="B219" s="198"/>
      <c r="C219" s="199"/>
      <c r="D219" s="201"/>
      <c r="E219" s="203"/>
      <c r="F219" s="204">
        <f t="shared" si="6"/>
        <v>365</v>
      </c>
      <c r="G219" s="205" t="s">
        <v>15</v>
      </c>
      <c r="H219" s="206">
        <f t="shared" ca="1" si="7"/>
        <v>-45111</v>
      </c>
    </row>
    <row r="220" spans="2:8" ht="15" customHeight="1" thickBot="1" x14ac:dyDescent="0.35">
      <c r="B220" s="198"/>
      <c r="C220" s="199"/>
      <c r="D220" s="201"/>
      <c r="E220" s="203"/>
      <c r="F220" s="204">
        <f t="shared" si="6"/>
        <v>365</v>
      </c>
      <c r="G220" s="205" t="s">
        <v>15</v>
      </c>
      <c r="H220" s="206">
        <f t="shared" ca="1" si="7"/>
        <v>-45111</v>
      </c>
    </row>
    <row r="221" spans="2:8" ht="15" customHeight="1" thickBot="1" x14ac:dyDescent="0.35">
      <c r="B221" s="198"/>
      <c r="C221" s="199"/>
      <c r="D221" s="201"/>
      <c r="E221" s="203"/>
      <c r="F221" s="204">
        <f t="shared" si="6"/>
        <v>365</v>
      </c>
      <c r="G221" s="205" t="s">
        <v>15</v>
      </c>
      <c r="H221" s="206">
        <f t="shared" ca="1" si="7"/>
        <v>-45111</v>
      </c>
    </row>
    <row r="222" spans="2:8" ht="15" customHeight="1" thickBot="1" x14ac:dyDescent="0.35">
      <c r="B222" s="198"/>
      <c r="C222" s="199"/>
      <c r="D222" s="201"/>
      <c r="E222" s="203"/>
      <c r="F222" s="204">
        <f t="shared" si="6"/>
        <v>365</v>
      </c>
      <c r="G222" s="205" t="s">
        <v>15</v>
      </c>
      <c r="H222" s="206">
        <f t="shared" ca="1" si="7"/>
        <v>-45111</v>
      </c>
    </row>
    <row r="223" spans="2:8" ht="15" customHeight="1" thickBot="1" x14ac:dyDescent="0.35">
      <c r="B223" s="198"/>
      <c r="C223" s="199"/>
      <c r="D223" s="201"/>
      <c r="E223" s="203"/>
      <c r="F223" s="204">
        <f t="shared" si="6"/>
        <v>365</v>
      </c>
      <c r="G223" s="205" t="s">
        <v>15</v>
      </c>
      <c r="H223" s="206">
        <f t="shared" ca="1" si="7"/>
        <v>-45111</v>
      </c>
    </row>
    <row r="224" spans="2:8" ht="15" customHeight="1" thickBot="1" x14ac:dyDescent="0.35">
      <c r="B224" s="198"/>
      <c r="C224" s="199"/>
      <c r="D224" s="201"/>
      <c r="E224" s="203"/>
      <c r="F224" s="204">
        <f t="shared" si="6"/>
        <v>365</v>
      </c>
      <c r="G224" s="205" t="s">
        <v>15</v>
      </c>
      <c r="H224" s="206">
        <f t="shared" ca="1" si="7"/>
        <v>-45111</v>
      </c>
    </row>
    <row r="225" spans="2:8" s="1" customFormat="1" ht="15" customHeight="1" x14ac:dyDescent="0.3">
      <c r="B225" s="257" t="s">
        <v>298</v>
      </c>
      <c r="C225" s="257" t="s">
        <v>299</v>
      </c>
      <c r="D225" s="258">
        <v>45082</v>
      </c>
      <c r="E225" s="257" t="s">
        <v>395</v>
      </c>
      <c r="F225" s="257" t="s">
        <v>14</v>
      </c>
      <c r="G225" s="259">
        <v>45082</v>
      </c>
      <c r="H225" s="259" t="e">
        <f>IF(#REF!="Anual",G225+365,IF(#REF!="Trimestral",G225+90,IF(#REF!="Mensal",G225+30,IF(#REF!="Bienal",G225+730,IF(#REF!="Semestral",G225+180,IF(#REF!="Quinzenal",G225+15,G225+1825))))))</f>
        <v>#REF!</v>
      </c>
    </row>
  </sheetData>
  <autoFilter ref="B7:H225" xr:uid="{00000000-0009-0000-0000-000002000000}"/>
  <mergeCells count="5">
    <mergeCell ref="A7:B7"/>
    <mergeCell ref="C1:H1"/>
    <mergeCell ref="A4:H4"/>
    <mergeCell ref="A5:H5"/>
    <mergeCell ref="A6:H6"/>
  </mergeCells>
  <conditionalFormatting sqref="H8:H13 H16:H224">
    <cfRule type="cellIs" dxfId="65" priority="4" stopIfTrue="1" operator="lessThan">
      <formula>30</formula>
    </cfRule>
  </conditionalFormatting>
  <conditionalFormatting sqref="H14">
    <cfRule type="cellIs" dxfId="64" priority="2" stopIfTrue="1" operator="lessThan">
      <formula>30</formula>
    </cfRule>
  </conditionalFormatting>
  <conditionalFormatting sqref="H15">
    <cfRule type="cellIs" dxfId="63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H219"/>
  <sheetViews>
    <sheetView zoomScale="90" zoomScaleNormal="90" workbookViewId="0">
      <pane ySplit="4" topLeftCell="A5" activePane="bottomLeft" state="frozen"/>
      <selection pane="bottomLeft" activeCell="A11" sqref="A11:XFD11"/>
    </sheetView>
  </sheetViews>
  <sheetFormatPr defaultColWidth="14.44140625" defaultRowHeight="15" customHeight="1" x14ac:dyDescent="0.3"/>
  <cols>
    <col min="1" max="1" width="40.33203125" style="156" customWidth="1"/>
    <col min="2" max="2" width="37.88671875" style="157" customWidth="1"/>
    <col min="3" max="3" width="21" style="157" hidden="1" customWidth="1"/>
    <col min="4" max="4" width="17.33203125" style="157" customWidth="1"/>
    <col min="5" max="5" width="27" style="86" customWidth="1"/>
    <col min="6" max="6" width="19.6640625" style="158" customWidth="1"/>
    <col min="7" max="7" width="25.44140625" style="159" customWidth="1"/>
    <col min="8" max="8" width="23.109375" style="86" customWidth="1"/>
    <col min="9" max="9" width="34.44140625" style="160" customWidth="1"/>
    <col min="10" max="11" width="9.109375" style="86" customWidth="1"/>
    <col min="12" max="12" width="14.109375" style="86" customWidth="1"/>
    <col min="13" max="28" width="9.109375" style="86" customWidth="1"/>
    <col min="29" max="16384" width="14.44140625" style="86"/>
  </cols>
  <sheetData>
    <row r="1" spans="1:28" ht="30.9" customHeight="1" x14ac:dyDescent="0.3">
      <c r="A1" s="281" t="s">
        <v>0</v>
      </c>
      <c r="B1" s="281"/>
      <c r="C1" s="281"/>
      <c r="D1" s="281"/>
      <c r="E1" s="281"/>
      <c r="F1" s="282"/>
      <c r="G1" s="282"/>
      <c r="H1" s="282"/>
      <c r="I1" s="282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20.100000000000001" customHeight="1" x14ac:dyDescent="0.3">
      <c r="A2" s="283" t="s">
        <v>1</v>
      </c>
      <c r="B2" s="283"/>
      <c r="C2" s="283"/>
      <c r="D2" s="283"/>
      <c r="E2" s="283"/>
      <c r="F2" s="282"/>
      <c r="G2" s="282"/>
      <c r="H2" s="282"/>
      <c r="I2" s="282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 ht="16.5" customHeight="1" x14ac:dyDescent="0.3">
      <c r="A3" s="284">
        <f ca="1">TODAY()</f>
        <v>45476</v>
      </c>
      <c r="B3" s="284"/>
      <c r="C3" s="284"/>
      <c r="D3" s="284"/>
      <c r="E3" s="284"/>
      <c r="F3" s="285"/>
      <c r="G3" s="285"/>
      <c r="H3" s="285"/>
      <c r="I3" s="285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 ht="39" customHeight="1" x14ac:dyDescent="0.3">
      <c r="A4" s="88" t="s">
        <v>2</v>
      </c>
      <c r="B4" s="88" t="s">
        <v>3</v>
      </c>
      <c r="C4" s="89" t="s">
        <v>4</v>
      </c>
      <c r="D4" s="90" t="s">
        <v>346</v>
      </c>
      <c r="E4" s="88" t="s">
        <v>347</v>
      </c>
      <c r="F4" s="88" t="s">
        <v>348</v>
      </c>
      <c r="G4" s="88" t="s">
        <v>8</v>
      </c>
      <c r="H4" s="88" t="s">
        <v>9</v>
      </c>
      <c r="I4" s="88" t="s">
        <v>10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ht="12.75" customHeight="1" x14ac:dyDescent="0.3">
      <c r="A5" s="161" t="s">
        <v>365</v>
      </c>
      <c r="B5" s="161" t="s">
        <v>366</v>
      </c>
      <c r="C5" s="162">
        <v>45063</v>
      </c>
      <c r="D5" s="163">
        <v>45246</v>
      </c>
      <c r="E5" s="161" t="s">
        <v>322</v>
      </c>
      <c r="F5" s="164">
        <v>45236</v>
      </c>
      <c r="G5" s="164">
        <f t="shared" ref="G5:G68" si="0">IF(H5="Anual",F5+365,IF(H5="Trimestral",F5+90,IF(H5="Mensal",F5+30,IF(H5="Bienal",F5+730,IF(H5="Semestral",F5+180,IF(H5="Quinzenal",F5+15,F5+1825))))))</f>
        <v>45601</v>
      </c>
      <c r="H5" s="165" t="s">
        <v>15</v>
      </c>
      <c r="I5" s="166">
        <f t="shared" ref="I5:I68" ca="1" si="1">G5-A$3</f>
        <v>125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2.75" customHeight="1" x14ac:dyDescent="0.3">
      <c r="A6" s="96" t="s">
        <v>367</v>
      </c>
      <c r="B6" s="96" t="s">
        <v>366</v>
      </c>
      <c r="C6" s="94">
        <v>44816</v>
      </c>
      <c r="D6" s="95">
        <v>45208</v>
      </c>
      <c r="E6" s="96" t="s">
        <v>322</v>
      </c>
      <c r="F6" s="98">
        <v>45202</v>
      </c>
      <c r="G6" s="98">
        <f t="shared" si="0"/>
        <v>45567</v>
      </c>
      <c r="H6" s="99" t="s">
        <v>15</v>
      </c>
      <c r="I6" s="100">
        <f t="shared" ca="1" si="1"/>
        <v>91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2.75" customHeight="1" x14ac:dyDescent="0.3">
      <c r="A7" s="96" t="s">
        <v>368</v>
      </c>
      <c r="B7" s="96" t="s">
        <v>366</v>
      </c>
      <c r="C7" s="94">
        <v>45124</v>
      </c>
      <c r="D7" s="95">
        <v>45246</v>
      </c>
      <c r="E7" s="96" t="s">
        <v>145</v>
      </c>
      <c r="F7" s="98">
        <v>45237</v>
      </c>
      <c r="G7" s="98">
        <f t="shared" si="0"/>
        <v>45602</v>
      </c>
      <c r="H7" s="99" t="s">
        <v>15</v>
      </c>
      <c r="I7" s="100">
        <f t="shared" ca="1" si="1"/>
        <v>126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2.75" customHeight="1" x14ac:dyDescent="0.3">
      <c r="A8" s="96" t="s">
        <v>369</v>
      </c>
      <c r="B8" s="96" t="s">
        <v>366</v>
      </c>
      <c r="C8" s="94">
        <v>45117</v>
      </c>
      <c r="D8" s="95">
        <v>45208</v>
      </c>
      <c r="E8" s="96" t="s">
        <v>57</v>
      </c>
      <c r="F8" s="98">
        <v>45202</v>
      </c>
      <c r="G8" s="98">
        <f t="shared" si="0"/>
        <v>45567</v>
      </c>
      <c r="H8" s="99" t="s">
        <v>15</v>
      </c>
      <c r="I8" s="100">
        <f t="shared" ca="1" si="1"/>
        <v>91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12.75" customHeight="1" x14ac:dyDescent="0.3">
      <c r="A9" s="96" t="s">
        <v>370</v>
      </c>
      <c r="B9" s="96" t="s">
        <v>366</v>
      </c>
      <c r="C9" s="94">
        <v>44984</v>
      </c>
      <c r="D9" s="95">
        <v>44802</v>
      </c>
      <c r="E9" s="96" t="s">
        <v>371</v>
      </c>
      <c r="F9" s="98">
        <v>45287</v>
      </c>
      <c r="G9" s="98">
        <f t="shared" si="0"/>
        <v>45652</v>
      </c>
      <c r="H9" s="99" t="s">
        <v>15</v>
      </c>
      <c r="I9" s="100">
        <f t="shared" ca="1" si="1"/>
        <v>176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8" ht="12.6" customHeight="1" x14ac:dyDescent="0.3">
      <c r="A10" s="96" t="s">
        <v>372</v>
      </c>
      <c r="B10" s="96" t="s">
        <v>366</v>
      </c>
      <c r="C10" s="94">
        <v>44404</v>
      </c>
      <c r="D10" s="95">
        <v>44802</v>
      </c>
      <c r="E10" s="96" t="s">
        <v>371</v>
      </c>
      <c r="F10" s="98">
        <v>45287</v>
      </c>
      <c r="G10" s="98">
        <f t="shared" si="0"/>
        <v>45652</v>
      </c>
      <c r="H10" s="99" t="s">
        <v>15</v>
      </c>
      <c r="I10" s="100">
        <f t="shared" ca="1" si="1"/>
        <v>176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8" ht="13.5" customHeight="1" x14ac:dyDescent="0.3">
      <c r="A11" s="167"/>
      <c r="B11" s="167"/>
      <c r="C11" s="168">
        <v>44440</v>
      </c>
      <c r="D11" s="169"/>
      <c r="E11" s="167"/>
      <c r="F11" s="170"/>
      <c r="G11" s="170">
        <f t="shared" si="0"/>
        <v>365</v>
      </c>
      <c r="H11" s="171" t="s">
        <v>15</v>
      </c>
      <c r="I11" s="172">
        <f t="shared" ca="1" si="1"/>
        <v>-45111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28" ht="12.75" customHeight="1" x14ac:dyDescent="0.3">
      <c r="A12" s="167"/>
      <c r="B12" s="167"/>
      <c r="C12" s="168">
        <v>45159</v>
      </c>
      <c r="D12" s="169"/>
      <c r="E12" s="167"/>
      <c r="F12" s="170"/>
      <c r="G12" s="170">
        <f t="shared" si="0"/>
        <v>365</v>
      </c>
      <c r="H12" s="171" t="s">
        <v>15</v>
      </c>
      <c r="I12" s="172">
        <f t="shared" ca="1" si="1"/>
        <v>-45111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28" ht="12.75" customHeight="1" x14ac:dyDescent="0.3">
      <c r="A13" s="167"/>
      <c r="B13" s="167"/>
      <c r="C13" s="168">
        <v>45126</v>
      </c>
      <c r="D13" s="169"/>
      <c r="E13" s="167"/>
      <c r="F13" s="170"/>
      <c r="G13" s="170">
        <f t="shared" si="0"/>
        <v>365</v>
      </c>
      <c r="H13" s="171" t="s">
        <v>15</v>
      </c>
      <c r="I13" s="172">
        <f t="shared" ca="1" si="1"/>
        <v>-45111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28" ht="12.6" customHeight="1" x14ac:dyDescent="0.3">
      <c r="A14" s="167"/>
      <c r="B14" s="167"/>
      <c r="C14" s="168">
        <v>44096</v>
      </c>
      <c r="D14" s="169"/>
      <c r="E14" s="167"/>
      <c r="F14" s="170"/>
      <c r="G14" s="170">
        <f t="shared" si="0"/>
        <v>365</v>
      </c>
      <c r="H14" s="171" t="s">
        <v>15</v>
      </c>
      <c r="I14" s="172">
        <f t="shared" ca="1" si="1"/>
        <v>-45111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 ht="12.75" customHeight="1" x14ac:dyDescent="0.3">
      <c r="A15" s="167"/>
      <c r="B15" s="167"/>
      <c r="C15" s="168">
        <v>44949</v>
      </c>
      <c r="D15" s="169"/>
      <c r="E15" s="167"/>
      <c r="F15" s="170"/>
      <c r="G15" s="170">
        <f t="shared" si="0"/>
        <v>365</v>
      </c>
      <c r="H15" s="171" t="s">
        <v>15</v>
      </c>
      <c r="I15" s="172">
        <f t="shared" ca="1" si="1"/>
        <v>-45111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 ht="12.75" customHeight="1" x14ac:dyDescent="0.3">
      <c r="A16" s="167"/>
      <c r="B16" s="167"/>
      <c r="C16" s="168">
        <v>44410</v>
      </c>
      <c r="D16" s="169"/>
      <c r="E16" s="167"/>
      <c r="F16" s="170"/>
      <c r="G16" s="170">
        <f t="shared" si="0"/>
        <v>365</v>
      </c>
      <c r="H16" s="171" t="s">
        <v>15</v>
      </c>
      <c r="I16" s="172">
        <f t="shared" ca="1" si="1"/>
        <v>-45111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1:28" s="114" customFormat="1" ht="12.75" customHeight="1" x14ac:dyDescent="0.3">
      <c r="A17" s="107"/>
      <c r="B17" s="107"/>
      <c r="C17" s="108">
        <v>44102</v>
      </c>
      <c r="D17" s="109"/>
      <c r="E17" s="107"/>
      <c r="F17" s="110"/>
      <c r="G17" s="110">
        <f t="shared" si="0"/>
        <v>365</v>
      </c>
      <c r="H17" s="111" t="s">
        <v>15</v>
      </c>
      <c r="I17" s="173">
        <f t="shared" ca="1" si="1"/>
        <v>-45111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</row>
    <row r="18" spans="1:28" ht="12.75" customHeight="1" x14ac:dyDescent="0.3">
      <c r="A18" s="167"/>
      <c r="B18" s="167"/>
      <c r="C18" s="168">
        <v>44476</v>
      </c>
      <c r="D18" s="169"/>
      <c r="E18" s="167"/>
      <c r="F18" s="170"/>
      <c r="G18" s="170">
        <f t="shared" si="0"/>
        <v>365</v>
      </c>
      <c r="H18" s="171" t="s">
        <v>15</v>
      </c>
      <c r="I18" s="172">
        <f t="shared" ca="1" si="1"/>
        <v>-45111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 spans="1:28" ht="12.75" customHeight="1" thickBot="1" x14ac:dyDescent="0.35">
      <c r="A19" s="167"/>
      <c r="B19" s="167"/>
      <c r="C19" s="168">
        <v>44256</v>
      </c>
      <c r="D19" s="169"/>
      <c r="E19" s="167"/>
      <c r="F19" s="170"/>
      <c r="G19" s="170">
        <f t="shared" si="0"/>
        <v>365</v>
      </c>
      <c r="H19" s="171" t="s">
        <v>15</v>
      </c>
      <c r="I19" s="172">
        <f t="shared" ca="1" si="1"/>
        <v>-45111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 spans="1:28" s="114" customFormat="1" ht="15" customHeight="1" thickBot="1" x14ac:dyDescent="0.35">
      <c r="A20" s="115"/>
      <c r="B20" s="116"/>
      <c r="C20" s="117"/>
      <c r="D20" s="118"/>
      <c r="E20" s="119"/>
      <c r="F20" s="120"/>
      <c r="G20" s="119">
        <f t="shared" si="0"/>
        <v>365</v>
      </c>
      <c r="H20" s="121" t="s">
        <v>15</v>
      </c>
      <c r="I20" s="174">
        <f t="shared" ca="1" si="1"/>
        <v>-45111</v>
      </c>
    </row>
    <row r="21" spans="1:28" ht="12.75" customHeight="1" x14ac:dyDescent="0.3">
      <c r="A21" s="167"/>
      <c r="B21" s="167"/>
      <c r="C21" s="168">
        <v>44440</v>
      </c>
      <c r="D21" s="169"/>
      <c r="E21" s="167"/>
      <c r="F21" s="170"/>
      <c r="G21" s="170">
        <f t="shared" si="0"/>
        <v>365</v>
      </c>
      <c r="H21" s="171" t="s">
        <v>15</v>
      </c>
      <c r="I21" s="172">
        <f t="shared" ca="1" si="1"/>
        <v>-45111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</row>
    <row r="22" spans="1:28" ht="12.75" customHeight="1" x14ac:dyDescent="0.3">
      <c r="A22" s="167"/>
      <c r="B22" s="167"/>
      <c r="C22" s="168">
        <v>44866</v>
      </c>
      <c r="D22" s="169"/>
      <c r="E22" s="167"/>
      <c r="F22" s="170"/>
      <c r="G22" s="170">
        <f t="shared" si="0"/>
        <v>365</v>
      </c>
      <c r="H22" s="171" t="s">
        <v>15</v>
      </c>
      <c r="I22" s="172">
        <f t="shared" ca="1" si="1"/>
        <v>-45111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2.75" customHeight="1" x14ac:dyDescent="0.3">
      <c r="A23" s="167"/>
      <c r="B23" s="167"/>
      <c r="C23" s="168">
        <v>44326</v>
      </c>
      <c r="D23" s="169"/>
      <c r="E23" s="167"/>
      <c r="F23" s="170"/>
      <c r="G23" s="170">
        <f t="shared" si="0"/>
        <v>365</v>
      </c>
      <c r="H23" s="171" t="s">
        <v>15</v>
      </c>
      <c r="I23" s="172">
        <f t="shared" ca="1" si="1"/>
        <v>-45111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 spans="1:28" ht="12.75" customHeight="1" x14ac:dyDescent="0.3">
      <c r="A24" s="167"/>
      <c r="B24" s="167"/>
      <c r="C24" s="168">
        <v>44984</v>
      </c>
      <c r="D24" s="169"/>
      <c r="E24" s="167"/>
      <c r="F24" s="170"/>
      <c r="G24" s="170">
        <f t="shared" si="0"/>
        <v>365</v>
      </c>
      <c r="H24" s="171" t="s">
        <v>15</v>
      </c>
      <c r="I24" s="172">
        <f t="shared" ca="1" si="1"/>
        <v>-45111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</row>
    <row r="25" spans="1:28" ht="12.75" customHeight="1" x14ac:dyDescent="0.3">
      <c r="A25" s="123"/>
      <c r="B25" s="107"/>
      <c r="C25" s="117"/>
      <c r="D25" s="124"/>
      <c r="E25" s="110"/>
      <c r="F25" s="110"/>
      <c r="G25" s="110">
        <f t="shared" si="0"/>
        <v>365</v>
      </c>
      <c r="H25" s="171" t="s">
        <v>15</v>
      </c>
      <c r="I25" s="172">
        <f t="shared" ca="1" si="1"/>
        <v>-45111</v>
      </c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spans="1:28" ht="12.75" customHeight="1" x14ac:dyDescent="0.3">
      <c r="A26" s="167"/>
      <c r="B26" s="167"/>
      <c r="C26" s="168">
        <v>45091</v>
      </c>
      <c r="D26" s="169"/>
      <c r="E26" s="167"/>
      <c r="F26" s="170"/>
      <c r="G26" s="170">
        <f t="shared" si="0"/>
        <v>365</v>
      </c>
      <c r="H26" s="171" t="s">
        <v>15</v>
      </c>
      <c r="I26" s="172">
        <f t="shared" ca="1" si="1"/>
        <v>-45111</v>
      </c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spans="1:28" ht="12.75" customHeight="1" x14ac:dyDescent="0.3">
      <c r="A27" s="167"/>
      <c r="B27" s="167"/>
      <c r="C27" s="168">
        <v>44319</v>
      </c>
      <c r="D27" s="169"/>
      <c r="E27" s="167"/>
      <c r="F27" s="170"/>
      <c r="G27" s="170">
        <f t="shared" si="0"/>
        <v>365</v>
      </c>
      <c r="H27" s="171" t="s">
        <v>15</v>
      </c>
      <c r="I27" s="172">
        <f t="shared" ca="1" si="1"/>
        <v>-45111</v>
      </c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 spans="1:28" ht="12.75" customHeight="1" thickBot="1" x14ac:dyDescent="0.35">
      <c r="A28" s="167"/>
      <c r="B28" s="167"/>
      <c r="C28" s="168">
        <v>44333</v>
      </c>
      <c r="D28" s="169"/>
      <c r="E28" s="167"/>
      <c r="F28" s="170"/>
      <c r="G28" s="170">
        <f t="shared" si="0"/>
        <v>365</v>
      </c>
      <c r="H28" s="171" t="s">
        <v>15</v>
      </c>
      <c r="I28" s="172">
        <f t="shared" ca="1" si="1"/>
        <v>-45111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 spans="1:28" ht="15" customHeight="1" thickBot="1" x14ac:dyDescent="0.35">
      <c r="A29" s="175"/>
      <c r="B29" s="176"/>
      <c r="C29" s="168">
        <v>44550</v>
      </c>
      <c r="D29" s="177"/>
      <c r="E29" s="178"/>
      <c r="F29" s="179"/>
      <c r="G29" s="180">
        <f t="shared" si="0"/>
        <v>365</v>
      </c>
      <c r="H29" s="121" t="s">
        <v>15</v>
      </c>
      <c r="I29" s="174">
        <f t="shared" ca="1" si="1"/>
        <v>-45111</v>
      </c>
    </row>
    <row r="30" spans="1:28" ht="12.75" customHeight="1" x14ac:dyDescent="0.3">
      <c r="A30" s="167"/>
      <c r="B30" s="167"/>
      <c r="C30" s="168">
        <v>45124</v>
      </c>
      <c r="D30" s="169"/>
      <c r="E30" s="167"/>
      <c r="F30" s="170"/>
      <c r="G30" s="170">
        <f t="shared" si="0"/>
        <v>365</v>
      </c>
      <c r="H30" s="171" t="s">
        <v>15</v>
      </c>
      <c r="I30" s="172">
        <f t="shared" ca="1" si="1"/>
        <v>-45111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 spans="1:28" ht="12.75" customHeight="1" x14ac:dyDescent="0.3">
      <c r="A31" s="123"/>
      <c r="B31" s="130"/>
      <c r="C31" s="131"/>
      <c r="D31" s="109"/>
      <c r="E31" s="110"/>
      <c r="F31" s="110"/>
      <c r="G31" s="110">
        <f t="shared" si="0"/>
        <v>365</v>
      </c>
      <c r="H31" s="171" t="s">
        <v>15</v>
      </c>
      <c r="I31" s="172">
        <f t="shared" ca="1" si="1"/>
        <v>-45111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 spans="1:28" ht="12.75" customHeight="1" x14ac:dyDescent="0.3">
      <c r="A32" s="167"/>
      <c r="B32" s="167"/>
      <c r="C32" s="168">
        <v>44984</v>
      </c>
      <c r="D32" s="169"/>
      <c r="E32" s="167"/>
      <c r="F32" s="170"/>
      <c r="G32" s="170">
        <f t="shared" si="0"/>
        <v>365</v>
      </c>
      <c r="H32" s="171" t="s">
        <v>15</v>
      </c>
      <c r="I32" s="172">
        <f t="shared" ca="1" si="1"/>
        <v>-45111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 spans="1:28" ht="12.75" customHeight="1" x14ac:dyDescent="0.3">
      <c r="A33" s="167"/>
      <c r="B33" s="167"/>
      <c r="C33" s="168">
        <v>45063</v>
      </c>
      <c r="D33" s="169"/>
      <c r="E33" s="167"/>
      <c r="F33" s="170"/>
      <c r="G33" s="170">
        <f t="shared" si="0"/>
        <v>365</v>
      </c>
      <c r="H33" s="171" t="s">
        <v>15</v>
      </c>
      <c r="I33" s="172">
        <f t="shared" ca="1" si="1"/>
        <v>-45111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 spans="1:28" ht="12.75" customHeight="1" x14ac:dyDescent="0.3">
      <c r="A34" s="167"/>
      <c r="B34" s="167"/>
      <c r="C34" s="168">
        <v>45126</v>
      </c>
      <c r="D34" s="169"/>
      <c r="E34" s="167"/>
      <c r="F34" s="170"/>
      <c r="G34" s="170">
        <f t="shared" si="0"/>
        <v>365</v>
      </c>
      <c r="H34" s="171" t="s">
        <v>15</v>
      </c>
      <c r="I34" s="172">
        <f t="shared" ca="1" si="1"/>
        <v>-45111</v>
      </c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spans="1:28" ht="12.75" customHeight="1" x14ac:dyDescent="0.3">
      <c r="A35" s="167"/>
      <c r="B35" s="167"/>
      <c r="C35" s="168">
        <v>44046</v>
      </c>
      <c r="D35" s="169"/>
      <c r="E35" s="167"/>
      <c r="F35" s="170"/>
      <c r="G35" s="170">
        <f t="shared" si="0"/>
        <v>365</v>
      </c>
      <c r="H35" s="171" t="s">
        <v>15</v>
      </c>
      <c r="I35" s="172">
        <f t="shared" ca="1" si="1"/>
        <v>-45111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 spans="1:28" ht="12.75" customHeight="1" x14ac:dyDescent="0.3">
      <c r="A36" s="167"/>
      <c r="B36" s="167"/>
      <c r="C36" s="168">
        <v>44713</v>
      </c>
      <c r="D36" s="169"/>
      <c r="E36" s="167"/>
      <c r="F36" s="170"/>
      <c r="G36" s="170">
        <f t="shared" si="0"/>
        <v>365</v>
      </c>
      <c r="H36" s="171" t="s">
        <v>15</v>
      </c>
      <c r="I36" s="172">
        <f t="shared" ca="1" si="1"/>
        <v>-45111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 spans="1:28" ht="12.75" customHeight="1" x14ac:dyDescent="0.3">
      <c r="A37" s="167"/>
      <c r="B37" s="167"/>
      <c r="C37" s="168">
        <v>43838</v>
      </c>
      <c r="D37" s="169"/>
      <c r="E37" s="167"/>
      <c r="F37" s="170"/>
      <c r="G37" s="170">
        <f t="shared" si="0"/>
        <v>365</v>
      </c>
      <c r="H37" s="171" t="s">
        <v>15</v>
      </c>
      <c r="I37" s="172">
        <f t="shared" ca="1" si="1"/>
        <v>-45111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 spans="1:28" ht="12.75" customHeight="1" x14ac:dyDescent="0.3">
      <c r="A38" s="167"/>
      <c r="B38" s="167"/>
      <c r="C38" s="168">
        <v>44228</v>
      </c>
      <c r="D38" s="169"/>
      <c r="E38" s="167"/>
      <c r="F38" s="170"/>
      <c r="G38" s="170">
        <f t="shared" si="0"/>
        <v>365</v>
      </c>
      <c r="H38" s="171" t="s">
        <v>15</v>
      </c>
      <c r="I38" s="172">
        <f t="shared" ca="1" si="1"/>
        <v>-45111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</row>
    <row r="39" spans="1:28" ht="12.75" customHeight="1" x14ac:dyDescent="0.3">
      <c r="A39" s="167"/>
      <c r="B39" s="167"/>
      <c r="C39" s="168">
        <v>44930</v>
      </c>
      <c r="D39" s="169"/>
      <c r="E39" s="167"/>
      <c r="F39" s="170"/>
      <c r="G39" s="170">
        <f t="shared" si="0"/>
        <v>365</v>
      </c>
      <c r="H39" s="171" t="s">
        <v>15</v>
      </c>
      <c r="I39" s="172">
        <f t="shared" ca="1" si="1"/>
        <v>-45111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1:28" ht="12.75" customHeight="1" x14ac:dyDescent="0.3">
      <c r="A40" s="167"/>
      <c r="B40" s="167"/>
      <c r="C40" s="168">
        <v>43994</v>
      </c>
      <c r="D40" s="169"/>
      <c r="E40" s="167"/>
      <c r="F40" s="170"/>
      <c r="G40" s="170">
        <f t="shared" si="0"/>
        <v>365</v>
      </c>
      <c r="H40" s="171" t="s">
        <v>15</v>
      </c>
      <c r="I40" s="172">
        <f t="shared" ca="1" si="1"/>
        <v>-45111</v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spans="1:28" ht="12.75" customHeight="1" x14ac:dyDescent="0.3">
      <c r="A41" s="167"/>
      <c r="B41" s="167"/>
      <c r="C41" s="168">
        <v>45113</v>
      </c>
      <c r="D41" s="169"/>
      <c r="E41" s="167"/>
      <c r="F41" s="170"/>
      <c r="G41" s="170">
        <f t="shared" si="0"/>
        <v>365</v>
      </c>
      <c r="H41" s="171" t="s">
        <v>15</v>
      </c>
      <c r="I41" s="172">
        <f t="shared" ca="1" si="1"/>
        <v>-45111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 spans="1:28" ht="12.75" customHeight="1" x14ac:dyDescent="0.3">
      <c r="A42" s="167"/>
      <c r="B42" s="167"/>
      <c r="C42" s="168">
        <v>45120</v>
      </c>
      <c r="D42" s="169"/>
      <c r="E42" s="167"/>
      <c r="F42" s="170"/>
      <c r="G42" s="170">
        <f t="shared" si="0"/>
        <v>365</v>
      </c>
      <c r="H42" s="171" t="s">
        <v>15</v>
      </c>
      <c r="I42" s="172">
        <f t="shared" ca="1" si="1"/>
        <v>-45111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 spans="1:28" ht="12.75" customHeight="1" x14ac:dyDescent="0.3">
      <c r="A43" s="167"/>
      <c r="B43" s="167"/>
      <c r="C43" s="168">
        <v>44368</v>
      </c>
      <c r="D43" s="169"/>
      <c r="E43" s="167"/>
      <c r="F43" s="170"/>
      <c r="G43" s="170">
        <f t="shared" si="0"/>
        <v>365</v>
      </c>
      <c r="H43" s="171" t="s">
        <v>15</v>
      </c>
      <c r="I43" s="172">
        <f t="shared" ca="1" si="1"/>
        <v>-45111</v>
      </c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 spans="1:28" ht="12.75" customHeight="1" x14ac:dyDescent="0.3">
      <c r="A44" s="167"/>
      <c r="B44" s="167"/>
      <c r="C44" s="168">
        <v>44391</v>
      </c>
      <c r="D44" s="181"/>
      <c r="E44" s="167"/>
      <c r="F44" s="170"/>
      <c r="G44" s="170">
        <f t="shared" si="0"/>
        <v>365</v>
      </c>
      <c r="H44" s="171" t="s">
        <v>15</v>
      </c>
      <c r="I44" s="172">
        <f t="shared" ca="1" si="1"/>
        <v>-45111</v>
      </c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</row>
    <row r="45" spans="1:28" ht="12.75" customHeight="1" x14ac:dyDescent="0.3">
      <c r="A45" s="167"/>
      <c r="B45" s="167"/>
      <c r="C45" s="168">
        <v>45113</v>
      </c>
      <c r="D45" s="169"/>
      <c r="E45" s="167"/>
      <c r="F45" s="170"/>
      <c r="G45" s="170">
        <f t="shared" si="0"/>
        <v>365</v>
      </c>
      <c r="H45" s="171" t="s">
        <v>15</v>
      </c>
      <c r="I45" s="172">
        <f t="shared" ca="1" si="1"/>
        <v>-45111</v>
      </c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spans="1:28" ht="12.75" customHeight="1" x14ac:dyDescent="0.3">
      <c r="A46" s="167"/>
      <c r="B46" s="167"/>
      <c r="C46" s="168">
        <v>45124</v>
      </c>
      <c r="D46" s="169"/>
      <c r="E46" s="167"/>
      <c r="F46" s="170"/>
      <c r="G46" s="170">
        <f t="shared" si="0"/>
        <v>365</v>
      </c>
      <c r="H46" s="171" t="s">
        <v>15</v>
      </c>
      <c r="I46" s="172">
        <f t="shared" ca="1" si="1"/>
        <v>-45111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 spans="1:28" ht="12.75" customHeight="1" x14ac:dyDescent="0.3">
      <c r="A47" s="167"/>
      <c r="B47" s="167"/>
      <c r="C47" s="168">
        <v>45075</v>
      </c>
      <c r="D47" s="169"/>
      <c r="E47" s="167"/>
      <c r="F47" s="170"/>
      <c r="G47" s="170">
        <f t="shared" si="0"/>
        <v>365</v>
      </c>
      <c r="H47" s="171" t="s">
        <v>15</v>
      </c>
      <c r="I47" s="172">
        <f t="shared" ca="1" si="1"/>
        <v>-45111</v>
      </c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 spans="1:28" ht="12.6" customHeight="1" x14ac:dyDescent="0.3">
      <c r="A48" s="123"/>
      <c r="B48" s="107"/>
      <c r="C48" s="117"/>
      <c r="D48" s="124"/>
      <c r="E48" s="110"/>
      <c r="F48" s="110"/>
      <c r="G48" s="170">
        <f t="shared" si="0"/>
        <v>365</v>
      </c>
      <c r="H48" s="171" t="s">
        <v>15</v>
      </c>
      <c r="I48" s="172">
        <f t="shared" ca="1" si="1"/>
        <v>-45111</v>
      </c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</row>
    <row r="49" spans="1:28" ht="12.6" customHeight="1" x14ac:dyDescent="0.3">
      <c r="A49" s="167"/>
      <c r="B49" s="167"/>
      <c r="C49" s="168">
        <v>45132</v>
      </c>
      <c r="D49" s="169"/>
      <c r="E49" s="167"/>
      <c r="F49" s="170"/>
      <c r="G49" s="170">
        <f t="shared" si="0"/>
        <v>365</v>
      </c>
      <c r="H49" s="171" t="s">
        <v>15</v>
      </c>
      <c r="I49" s="172">
        <f t="shared" ca="1" si="1"/>
        <v>-45111</v>
      </c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</row>
    <row r="50" spans="1:28" ht="12.75" customHeight="1" x14ac:dyDescent="0.3">
      <c r="A50" s="167"/>
      <c r="B50" s="167"/>
      <c r="C50" s="168">
        <v>45152</v>
      </c>
      <c r="D50" s="169"/>
      <c r="E50" s="167"/>
      <c r="F50" s="170"/>
      <c r="G50" s="170">
        <f t="shared" si="0"/>
        <v>365</v>
      </c>
      <c r="H50" s="171" t="s">
        <v>15</v>
      </c>
      <c r="I50" s="172">
        <f t="shared" ca="1" si="1"/>
        <v>-45111</v>
      </c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 spans="1:28" ht="12.75" customHeight="1" x14ac:dyDescent="0.3">
      <c r="A51" s="167"/>
      <c r="B51" s="167"/>
      <c r="C51" s="168">
        <v>44168</v>
      </c>
      <c r="D51" s="169"/>
      <c r="E51" s="167"/>
      <c r="F51" s="170"/>
      <c r="G51" s="170">
        <f t="shared" si="0"/>
        <v>365</v>
      </c>
      <c r="H51" s="171" t="s">
        <v>15</v>
      </c>
      <c r="I51" s="172">
        <f t="shared" ca="1" si="1"/>
        <v>-45111</v>
      </c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 spans="1:28" ht="12.75" customHeight="1" x14ac:dyDescent="0.3">
      <c r="A52" s="123"/>
      <c r="B52" s="107"/>
      <c r="C52" s="117"/>
      <c r="D52" s="124"/>
      <c r="E52" s="110"/>
      <c r="F52" s="110"/>
      <c r="G52" s="170">
        <f t="shared" si="0"/>
        <v>365</v>
      </c>
      <c r="H52" s="171" t="s">
        <v>15</v>
      </c>
      <c r="I52" s="172">
        <f t="shared" ca="1" si="1"/>
        <v>-45111</v>
      </c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 spans="1:28" ht="12.75" customHeight="1" x14ac:dyDescent="0.3">
      <c r="A53" s="167"/>
      <c r="B53" s="167"/>
      <c r="C53" s="168">
        <v>45104</v>
      </c>
      <c r="D53" s="169"/>
      <c r="E53" s="167"/>
      <c r="F53" s="170"/>
      <c r="G53" s="170">
        <f t="shared" si="0"/>
        <v>365</v>
      </c>
      <c r="H53" s="171" t="s">
        <v>15</v>
      </c>
      <c r="I53" s="172">
        <f t="shared" ca="1" si="1"/>
        <v>-45111</v>
      </c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 ht="12.75" customHeight="1" x14ac:dyDescent="0.3">
      <c r="A54" s="167"/>
      <c r="B54" s="167"/>
      <c r="C54" s="168">
        <v>44866</v>
      </c>
      <c r="D54" s="169"/>
      <c r="E54" s="167"/>
      <c r="F54" s="170"/>
      <c r="G54" s="170">
        <f t="shared" si="0"/>
        <v>365</v>
      </c>
      <c r="H54" s="171" t="s">
        <v>15</v>
      </c>
      <c r="I54" s="172">
        <f t="shared" ca="1" si="1"/>
        <v>-45111</v>
      </c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 ht="12.75" customHeight="1" x14ac:dyDescent="0.3">
      <c r="A55" s="182"/>
      <c r="B55" s="167"/>
      <c r="C55" s="183">
        <v>44733</v>
      </c>
      <c r="D55" s="169"/>
      <c r="E55" s="167"/>
      <c r="F55" s="170"/>
      <c r="G55" s="170">
        <f t="shared" si="0"/>
        <v>365</v>
      </c>
      <c r="H55" s="171" t="s">
        <v>15</v>
      </c>
      <c r="I55" s="172">
        <f t="shared" ca="1" si="1"/>
        <v>-45111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 ht="12.75" customHeight="1" x14ac:dyDescent="0.3">
      <c r="A56" s="167"/>
      <c r="B56" s="167"/>
      <c r="C56" s="168">
        <v>45132</v>
      </c>
      <c r="D56" s="169"/>
      <c r="E56" s="167"/>
      <c r="F56" s="170"/>
      <c r="G56" s="170">
        <f t="shared" si="0"/>
        <v>365</v>
      </c>
      <c r="H56" s="171" t="s">
        <v>15</v>
      </c>
      <c r="I56" s="172">
        <f t="shared" ca="1" si="1"/>
        <v>-45111</v>
      </c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 ht="12.75" customHeight="1" x14ac:dyDescent="0.3">
      <c r="A57" s="184"/>
      <c r="B57" s="182"/>
      <c r="C57" s="185">
        <v>45166</v>
      </c>
      <c r="D57" s="169"/>
      <c r="E57" s="167"/>
      <c r="F57" s="170"/>
      <c r="G57" s="170">
        <f t="shared" si="0"/>
        <v>365</v>
      </c>
      <c r="H57" s="171" t="s">
        <v>15</v>
      </c>
      <c r="I57" s="172">
        <f t="shared" ca="1" si="1"/>
        <v>-45111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 ht="12.75" customHeight="1" x14ac:dyDescent="0.3">
      <c r="A58" s="167"/>
      <c r="B58" s="167"/>
      <c r="C58" s="168">
        <v>43955</v>
      </c>
      <c r="D58" s="169"/>
      <c r="E58" s="167"/>
      <c r="F58" s="170"/>
      <c r="G58" s="110">
        <f t="shared" si="0"/>
        <v>365</v>
      </c>
      <c r="H58" s="111" t="s">
        <v>15</v>
      </c>
      <c r="I58" s="173">
        <f t="shared" ca="1" si="1"/>
        <v>-45111</v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 ht="12.75" customHeight="1" x14ac:dyDescent="0.3">
      <c r="A59" s="167"/>
      <c r="B59" s="167"/>
      <c r="C59" s="168">
        <v>44025</v>
      </c>
      <c r="D59" s="169"/>
      <c r="E59" s="167"/>
      <c r="F59" s="170"/>
      <c r="G59" s="170">
        <f t="shared" si="0"/>
        <v>365</v>
      </c>
      <c r="H59" s="171" t="s">
        <v>15</v>
      </c>
      <c r="I59" s="172">
        <f t="shared" ca="1" si="1"/>
        <v>-45111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 ht="12.75" customHeight="1" x14ac:dyDescent="0.3">
      <c r="A60" s="167"/>
      <c r="B60" s="167"/>
      <c r="C60" s="168">
        <v>44627</v>
      </c>
      <c r="D60" s="169"/>
      <c r="E60" s="167"/>
      <c r="F60" s="170"/>
      <c r="G60" s="170">
        <f t="shared" si="0"/>
        <v>365</v>
      </c>
      <c r="H60" s="171" t="s">
        <v>15</v>
      </c>
      <c r="I60" s="172">
        <f t="shared" ca="1" si="1"/>
        <v>-45111</v>
      </c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 s="135" customFormat="1" ht="12.75" customHeight="1" x14ac:dyDescent="0.3">
      <c r="A61" s="167"/>
      <c r="B61" s="167"/>
      <c r="C61" s="168">
        <v>44802</v>
      </c>
      <c r="D61" s="169"/>
      <c r="E61" s="167"/>
      <c r="F61" s="170"/>
      <c r="G61" s="170">
        <f t="shared" si="0"/>
        <v>365</v>
      </c>
      <c r="H61" s="111" t="s">
        <v>15</v>
      </c>
      <c r="I61" s="173">
        <f t="shared" ca="1" si="1"/>
        <v>-45111</v>
      </c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</row>
    <row r="62" spans="1:28" ht="12.75" customHeight="1" x14ac:dyDescent="0.3">
      <c r="A62" s="167"/>
      <c r="B62" s="167"/>
      <c r="C62" s="168">
        <v>44928</v>
      </c>
      <c r="D62" s="181"/>
      <c r="E62" s="167"/>
      <c r="F62" s="170"/>
      <c r="G62" s="170">
        <f t="shared" si="0"/>
        <v>365</v>
      </c>
      <c r="H62" s="171" t="s">
        <v>15</v>
      </c>
      <c r="I62" s="172">
        <f t="shared" ca="1" si="1"/>
        <v>-45111</v>
      </c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</row>
    <row r="63" spans="1:28" s="114" customFormat="1" ht="12.75" customHeight="1" x14ac:dyDescent="0.3">
      <c r="A63" s="182"/>
      <c r="B63" s="167"/>
      <c r="C63" s="168">
        <v>44062</v>
      </c>
      <c r="D63" s="169"/>
      <c r="E63" s="167"/>
      <c r="F63" s="170"/>
      <c r="G63" s="110">
        <f t="shared" si="0"/>
        <v>365</v>
      </c>
      <c r="H63" s="111" t="s">
        <v>15</v>
      </c>
      <c r="I63" s="173">
        <f t="shared" ca="1" si="1"/>
        <v>-45111</v>
      </c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</row>
    <row r="64" spans="1:28" ht="12.75" customHeight="1" x14ac:dyDescent="0.3">
      <c r="A64" s="167"/>
      <c r="B64" s="167"/>
      <c r="C64" s="168">
        <v>45190</v>
      </c>
      <c r="D64" s="169"/>
      <c r="E64" s="167"/>
      <c r="F64" s="170"/>
      <c r="G64" s="170">
        <f t="shared" si="0"/>
        <v>365</v>
      </c>
      <c r="H64" s="171" t="s">
        <v>15</v>
      </c>
      <c r="I64" s="172">
        <f t="shared" ca="1" si="1"/>
        <v>-45111</v>
      </c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 ht="12.75" customHeight="1" x14ac:dyDescent="0.3">
      <c r="A65" s="107"/>
      <c r="B65" s="107"/>
      <c r="C65" s="108">
        <v>44916</v>
      </c>
      <c r="D65" s="109"/>
      <c r="E65" s="107"/>
      <c r="F65" s="110"/>
      <c r="G65" s="170">
        <f t="shared" si="0"/>
        <v>365</v>
      </c>
      <c r="H65" s="171" t="s">
        <v>15</v>
      </c>
      <c r="I65" s="172">
        <f t="shared" ca="1" si="1"/>
        <v>-45111</v>
      </c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 ht="12.75" customHeight="1" x14ac:dyDescent="0.3">
      <c r="A66" s="167"/>
      <c r="B66" s="167"/>
      <c r="C66" s="168">
        <v>44545</v>
      </c>
      <c r="D66" s="169"/>
      <c r="E66" s="167"/>
      <c r="F66" s="170"/>
      <c r="G66" s="170">
        <f t="shared" si="0"/>
        <v>365</v>
      </c>
      <c r="H66" s="171" t="s">
        <v>15</v>
      </c>
      <c r="I66" s="172">
        <f t="shared" ca="1" si="1"/>
        <v>-45111</v>
      </c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 spans="1:28" ht="12.6" customHeight="1" x14ac:dyDescent="0.3">
      <c r="A67" s="182"/>
      <c r="B67" s="167"/>
      <c r="C67" s="168">
        <v>44354</v>
      </c>
      <c r="D67" s="169"/>
      <c r="E67" s="167"/>
      <c r="F67" s="170"/>
      <c r="G67" s="170">
        <f t="shared" si="0"/>
        <v>365</v>
      </c>
      <c r="H67" s="171" t="s">
        <v>15</v>
      </c>
      <c r="I67" s="172">
        <f t="shared" ca="1" si="1"/>
        <v>-45111</v>
      </c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 spans="1:28" ht="12.75" customHeight="1" x14ac:dyDescent="0.3">
      <c r="A68" s="182"/>
      <c r="B68" s="167"/>
      <c r="C68" s="168"/>
      <c r="D68" s="186"/>
      <c r="E68" s="167"/>
      <c r="F68" s="170"/>
      <c r="G68" s="170">
        <f t="shared" si="0"/>
        <v>365</v>
      </c>
      <c r="H68" s="171" t="s">
        <v>15</v>
      </c>
      <c r="I68" s="172">
        <f t="shared" ca="1" si="1"/>
        <v>-45111</v>
      </c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1:28" ht="12.75" customHeight="1" x14ac:dyDescent="0.3">
      <c r="A69" s="167"/>
      <c r="B69" s="167"/>
      <c r="C69" s="168">
        <v>45063</v>
      </c>
      <c r="D69" s="169"/>
      <c r="E69" s="167"/>
      <c r="F69" s="170"/>
      <c r="G69" s="170">
        <f t="shared" ref="G69:G132" si="2">IF(H69="Anual",F69+365,IF(H69="Trimestral",F69+90,IF(H69="Mensal",F69+30,IF(H69="Bienal",F69+730,IF(H69="Semestral",F69+180,IF(H69="Quinzenal",F69+15,F69+1825))))))</f>
        <v>365</v>
      </c>
      <c r="H69" s="171" t="s">
        <v>15</v>
      </c>
      <c r="I69" s="172">
        <f t="shared" ref="I69:I132" ca="1" si="3">G69-A$3</f>
        <v>-45111</v>
      </c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1:28" ht="12.75" customHeight="1" x14ac:dyDescent="0.3">
      <c r="A70" s="167"/>
      <c r="B70" s="167"/>
      <c r="C70" s="168">
        <v>44853</v>
      </c>
      <c r="D70" s="169"/>
      <c r="E70" s="167"/>
      <c r="F70" s="170"/>
      <c r="G70" s="170">
        <f t="shared" si="2"/>
        <v>365</v>
      </c>
      <c r="H70" s="171" t="s">
        <v>15</v>
      </c>
      <c r="I70" s="172">
        <f t="shared" ca="1" si="3"/>
        <v>-45111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1:28" ht="12.75" customHeight="1" x14ac:dyDescent="0.3">
      <c r="A71" s="167"/>
      <c r="B71" s="167"/>
      <c r="C71" s="168">
        <v>45021</v>
      </c>
      <c r="D71" s="169"/>
      <c r="E71" s="167"/>
      <c r="F71" s="170"/>
      <c r="G71" s="170">
        <f t="shared" si="2"/>
        <v>365</v>
      </c>
      <c r="H71" s="171" t="s">
        <v>15</v>
      </c>
      <c r="I71" s="172">
        <f t="shared" ca="1" si="3"/>
        <v>-45111</v>
      </c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1:28" s="114" customFormat="1" ht="12.75" customHeight="1" x14ac:dyDescent="0.3">
      <c r="A72" s="167"/>
      <c r="B72" s="167"/>
      <c r="C72" s="168">
        <v>44083</v>
      </c>
      <c r="D72" s="169"/>
      <c r="E72" s="167"/>
      <c r="F72" s="170"/>
      <c r="G72" s="110">
        <f t="shared" si="2"/>
        <v>365</v>
      </c>
      <c r="H72" s="111" t="s">
        <v>15</v>
      </c>
      <c r="I72" s="173">
        <f t="shared" ca="1" si="3"/>
        <v>-45111</v>
      </c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</row>
    <row r="73" spans="1:28" ht="12.75" customHeight="1" x14ac:dyDescent="0.3">
      <c r="A73" s="167"/>
      <c r="B73" s="167"/>
      <c r="C73" s="168">
        <v>43992</v>
      </c>
      <c r="D73" s="169"/>
      <c r="E73" s="167"/>
      <c r="F73" s="170"/>
      <c r="G73" s="110">
        <f t="shared" si="2"/>
        <v>365</v>
      </c>
      <c r="H73" s="171" t="s">
        <v>15</v>
      </c>
      <c r="I73" s="172">
        <f t="shared" ca="1" si="3"/>
        <v>-45111</v>
      </c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 ht="12.75" customHeight="1" x14ac:dyDescent="0.3">
      <c r="A74" s="107"/>
      <c r="B74" s="107"/>
      <c r="C74" s="108">
        <v>44908</v>
      </c>
      <c r="D74" s="109"/>
      <c r="E74" s="107"/>
      <c r="F74" s="110"/>
      <c r="G74" s="170">
        <f t="shared" si="2"/>
        <v>365</v>
      </c>
      <c r="H74" s="171" t="s">
        <v>15</v>
      </c>
      <c r="I74" s="172">
        <f t="shared" ca="1" si="3"/>
        <v>-45111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 ht="12.75" customHeight="1" x14ac:dyDescent="0.3">
      <c r="A75" s="107"/>
      <c r="B75" s="107"/>
      <c r="C75" s="108">
        <v>44908</v>
      </c>
      <c r="D75" s="109"/>
      <c r="E75" s="107"/>
      <c r="F75" s="110"/>
      <c r="G75" s="170">
        <f t="shared" si="2"/>
        <v>365</v>
      </c>
      <c r="H75" s="171" t="s">
        <v>15</v>
      </c>
      <c r="I75" s="172">
        <f t="shared" ca="1" si="3"/>
        <v>-45111</v>
      </c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 ht="12.6" customHeight="1" x14ac:dyDescent="0.3">
      <c r="A76" s="167"/>
      <c r="B76" s="167"/>
      <c r="C76" s="168">
        <v>44142</v>
      </c>
      <c r="D76" s="169"/>
      <c r="E76" s="167"/>
      <c r="F76" s="170"/>
      <c r="G76" s="170">
        <f t="shared" si="2"/>
        <v>365</v>
      </c>
      <c r="H76" s="171" t="s">
        <v>15</v>
      </c>
      <c r="I76" s="172">
        <f t="shared" ca="1" si="3"/>
        <v>-45111</v>
      </c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 ht="12.75" customHeight="1" x14ac:dyDescent="0.3">
      <c r="A77" s="167"/>
      <c r="B77" s="167"/>
      <c r="C77" s="168">
        <v>44992</v>
      </c>
      <c r="D77" s="169"/>
      <c r="E77" s="167"/>
      <c r="F77" s="170"/>
      <c r="G77" s="170">
        <f t="shared" si="2"/>
        <v>365</v>
      </c>
      <c r="H77" s="171" t="s">
        <v>15</v>
      </c>
      <c r="I77" s="172">
        <f t="shared" ca="1" si="3"/>
        <v>-45111</v>
      </c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 ht="12.75" customHeight="1" x14ac:dyDescent="0.3">
      <c r="A78" s="167"/>
      <c r="B78" s="167"/>
      <c r="C78" s="168">
        <v>45117</v>
      </c>
      <c r="D78" s="169"/>
      <c r="E78" s="167"/>
      <c r="F78" s="170"/>
      <c r="G78" s="170">
        <f t="shared" si="2"/>
        <v>365</v>
      </c>
      <c r="H78" s="171" t="s">
        <v>15</v>
      </c>
      <c r="I78" s="172">
        <f t="shared" ca="1" si="3"/>
        <v>-45111</v>
      </c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 ht="12.75" customHeight="1" x14ac:dyDescent="0.3">
      <c r="A79" s="167"/>
      <c r="B79" s="167"/>
      <c r="C79" s="168">
        <v>44697</v>
      </c>
      <c r="D79" s="169"/>
      <c r="E79" s="167"/>
      <c r="F79" s="170"/>
      <c r="G79" s="170">
        <f t="shared" si="2"/>
        <v>365</v>
      </c>
      <c r="H79" s="171" t="s">
        <v>15</v>
      </c>
      <c r="I79" s="172">
        <f t="shared" ca="1" si="3"/>
        <v>-45111</v>
      </c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 ht="12.75" customHeight="1" x14ac:dyDescent="0.3">
      <c r="A80" s="167"/>
      <c r="B80" s="167"/>
      <c r="C80" s="168">
        <v>45126</v>
      </c>
      <c r="D80" s="169"/>
      <c r="E80" s="167"/>
      <c r="F80" s="170"/>
      <c r="G80" s="170">
        <f t="shared" si="2"/>
        <v>365</v>
      </c>
      <c r="H80" s="171" t="s">
        <v>15</v>
      </c>
      <c r="I80" s="172">
        <f t="shared" ca="1" si="3"/>
        <v>-45111</v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 ht="12.75" customHeight="1" x14ac:dyDescent="0.3">
      <c r="A81" s="167"/>
      <c r="B81" s="167"/>
      <c r="C81" s="168">
        <v>44361</v>
      </c>
      <c r="D81" s="169"/>
      <c r="E81" s="167"/>
      <c r="F81" s="170"/>
      <c r="G81" s="170">
        <f t="shared" si="2"/>
        <v>365</v>
      </c>
      <c r="H81" s="171" t="s">
        <v>15</v>
      </c>
      <c r="I81" s="172">
        <f t="shared" ca="1" si="3"/>
        <v>-45111</v>
      </c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 ht="12.6" customHeight="1" x14ac:dyDescent="0.3">
      <c r="A82" s="167"/>
      <c r="B82" s="167"/>
      <c r="C82" s="168">
        <v>44627</v>
      </c>
      <c r="D82" s="169"/>
      <c r="E82" s="167"/>
      <c r="F82" s="170"/>
      <c r="G82" s="170">
        <f t="shared" si="2"/>
        <v>365</v>
      </c>
      <c r="H82" s="171" t="s">
        <v>15</v>
      </c>
      <c r="I82" s="172">
        <f t="shared" ca="1" si="3"/>
        <v>-45111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 ht="15" customHeight="1" x14ac:dyDescent="0.3">
      <c r="A83" s="167"/>
      <c r="B83" s="167"/>
      <c r="C83" s="168">
        <v>44263</v>
      </c>
      <c r="D83" s="169"/>
      <c r="E83" s="167"/>
      <c r="F83" s="170"/>
      <c r="G83" s="170">
        <f t="shared" si="2"/>
        <v>365</v>
      </c>
      <c r="H83" s="171" t="s">
        <v>15</v>
      </c>
      <c r="I83" s="172">
        <f t="shared" ca="1" si="3"/>
        <v>-45111</v>
      </c>
    </row>
    <row r="84" spans="1:28" ht="12.75" customHeight="1" x14ac:dyDescent="0.3">
      <c r="A84" s="167"/>
      <c r="B84" s="167"/>
      <c r="C84" s="168">
        <v>44127</v>
      </c>
      <c r="D84" s="169"/>
      <c r="E84" s="167"/>
      <c r="F84" s="170"/>
      <c r="G84" s="170">
        <f t="shared" si="2"/>
        <v>365</v>
      </c>
      <c r="H84" s="171" t="s">
        <v>15</v>
      </c>
      <c r="I84" s="172">
        <f t="shared" ca="1" si="3"/>
        <v>-45111</v>
      </c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 ht="12.75" customHeight="1" x14ac:dyDescent="0.3">
      <c r="A85" s="167"/>
      <c r="B85" s="167"/>
      <c r="C85" s="168">
        <v>44363</v>
      </c>
      <c r="D85" s="169"/>
      <c r="E85" s="167"/>
      <c r="F85" s="170"/>
      <c r="G85" s="170">
        <f t="shared" si="2"/>
        <v>365</v>
      </c>
      <c r="H85" s="171" t="s">
        <v>15</v>
      </c>
      <c r="I85" s="172">
        <f t="shared" ca="1" si="3"/>
        <v>-45111</v>
      </c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 ht="12.75" customHeight="1" x14ac:dyDescent="0.3">
      <c r="A86" s="167"/>
      <c r="B86" s="167"/>
      <c r="C86" s="108">
        <v>45223</v>
      </c>
      <c r="D86" s="169"/>
      <c r="E86" s="167"/>
      <c r="F86" s="170"/>
      <c r="G86" s="170">
        <f t="shared" si="2"/>
        <v>365</v>
      </c>
      <c r="H86" s="171" t="s">
        <v>15</v>
      </c>
      <c r="I86" s="172">
        <f t="shared" ca="1" si="3"/>
        <v>-45111</v>
      </c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 ht="12.6" customHeight="1" x14ac:dyDescent="0.3">
      <c r="A87" s="167"/>
      <c r="B87" s="167"/>
      <c r="C87" s="168">
        <v>44482</v>
      </c>
      <c r="D87" s="169"/>
      <c r="E87" s="167"/>
      <c r="F87" s="170"/>
      <c r="G87" s="170">
        <f t="shared" si="2"/>
        <v>365</v>
      </c>
      <c r="H87" s="171" t="s">
        <v>15</v>
      </c>
      <c r="I87" s="172">
        <f t="shared" ca="1" si="3"/>
        <v>-45111</v>
      </c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 ht="12.75" customHeight="1" x14ac:dyDescent="0.3">
      <c r="A88" s="167"/>
      <c r="B88" s="167"/>
      <c r="C88" s="168"/>
      <c r="D88" s="169"/>
      <c r="E88" s="167"/>
      <c r="F88" s="170"/>
      <c r="G88" s="170">
        <f t="shared" si="2"/>
        <v>365</v>
      </c>
      <c r="H88" s="171" t="s">
        <v>15</v>
      </c>
      <c r="I88" s="172">
        <f t="shared" ca="1" si="3"/>
        <v>-45111</v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 ht="12.75" customHeight="1" x14ac:dyDescent="0.3">
      <c r="A89" s="167"/>
      <c r="B89" s="167"/>
      <c r="C89" s="168">
        <v>45061</v>
      </c>
      <c r="D89" s="169"/>
      <c r="E89" s="167"/>
      <c r="F89" s="170"/>
      <c r="G89" s="170">
        <f t="shared" si="2"/>
        <v>365</v>
      </c>
      <c r="H89" s="171" t="s">
        <v>15</v>
      </c>
      <c r="I89" s="172">
        <f t="shared" ca="1" si="3"/>
        <v>-45111</v>
      </c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 ht="12.75" customHeight="1" x14ac:dyDescent="0.3">
      <c r="A90" s="167"/>
      <c r="B90" s="167"/>
      <c r="C90" s="168">
        <v>44958</v>
      </c>
      <c r="D90" s="169"/>
      <c r="E90" s="167"/>
      <c r="F90" s="170"/>
      <c r="G90" s="170">
        <f t="shared" si="2"/>
        <v>365</v>
      </c>
      <c r="H90" s="171" t="s">
        <v>15</v>
      </c>
      <c r="I90" s="172">
        <f t="shared" ca="1" si="3"/>
        <v>-45111</v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 ht="12.75" customHeight="1" x14ac:dyDescent="0.3">
      <c r="A91" s="167"/>
      <c r="B91" s="167"/>
      <c r="C91" s="168">
        <v>44837</v>
      </c>
      <c r="D91" s="169"/>
      <c r="E91" s="167"/>
      <c r="F91" s="170"/>
      <c r="G91" s="170">
        <f t="shared" si="2"/>
        <v>365</v>
      </c>
      <c r="H91" s="171" t="s">
        <v>15</v>
      </c>
      <c r="I91" s="172">
        <f t="shared" ca="1" si="3"/>
        <v>-45111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 ht="12.75" customHeight="1" x14ac:dyDescent="0.3">
      <c r="A92" s="167"/>
      <c r="B92" s="167"/>
      <c r="C92" s="168">
        <v>45041</v>
      </c>
      <c r="D92" s="169"/>
      <c r="E92" s="167"/>
      <c r="F92" s="170"/>
      <c r="G92" s="170">
        <f t="shared" si="2"/>
        <v>365</v>
      </c>
      <c r="H92" s="171" t="s">
        <v>15</v>
      </c>
      <c r="I92" s="172">
        <f t="shared" ca="1" si="3"/>
        <v>-45111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 ht="12.75" customHeight="1" x14ac:dyDescent="0.3">
      <c r="A93" s="167"/>
      <c r="B93" s="167"/>
      <c r="C93" s="168">
        <v>45063</v>
      </c>
      <c r="D93" s="169"/>
      <c r="E93" s="167"/>
      <c r="F93" s="170"/>
      <c r="G93" s="110">
        <f t="shared" si="2"/>
        <v>365</v>
      </c>
      <c r="H93" s="111" t="s">
        <v>15</v>
      </c>
      <c r="I93" s="173">
        <f t="shared" ca="1" si="3"/>
        <v>-45111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 ht="12.75" customHeight="1" x14ac:dyDescent="0.3">
      <c r="A94" s="167"/>
      <c r="B94" s="167"/>
      <c r="C94" s="168">
        <v>43955</v>
      </c>
      <c r="D94" s="169"/>
      <c r="E94" s="167"/>
      <c r="F94" s="170"/>
      <c r="G94" s="170">
        <f t="shared" si="2"/>
        <v>365</v>
      </c>
      <c r="H94" s="171" t="s">
        <v>15</v>
      </c>
      <c r="I94" s="172">
        <f t="shared" ca="1" si="3"/>
        <v>-45111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 ht="12.75" customHeight="1" x14ac:dyDescent="0.3">
      <c r="A95" s="167"/>
      <c r="B95" s="167"/>
      <c r="C95" s="168">
        <v>44949</v>
      </c>
      <c r="D95" s="169"/>
      <c r="E95" s="167"/>
      <c r="F95" s="170"/>
      <c r="G95" s="170">
        <f t="shared" si="2"/>
        <v>365</v>
      </c>
      <c r="H95" s="171" t="s">
        <v>15</v>
      </c>
      <c r="I95" s="172">
        <f t="shared" ca="1" si="3"/>
        <v>-45111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 ht="12.75" customHeight="1" x14ac:dyDescent="0.3">
      <c r="A96" s="167"/>
      <c r="B96" s="167"/>
      <c r="C96" s="168">
        <v>44776</v>
      </c>
      <c r="D96" s="169"/>
      <c r="E96" s="167"/>
      <c r="F96" s="170"/>
      <c r="G96" s="170">
        <f t="shared" si="2"/>
        <v>365</v>
      </c>
      <c r="H96" s="171" t="s">
        <v>15</v>
      </c>
      <c r="I96" s="172">
        <f t="shared" ca="1" si="3"/>
        <v>-45111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 ht="12.75" customHeight="1" x14ac:dyDescent="0.3">
      <c r="A97" s="167"/>
      <c r="B97" s="167"/>
      <c r="C97" s="168">
        <v>45113</v>
      </c>
      <c r="D97" s="169"/>
      <c r="E97" s="167"/>
      <c r="F97" s="170"/>
      <c r="G97" s="170">
        <f t="shared" si="2"/>
        <v>365</v>
      </c>
      <c r="H97" s="171" t="s">
        <v>15</v>
      </c>
      <c r="I97" s="172">
        <f t="shared" ca="1" si="3"/>
        <v>-45111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 ht="12.75" customHeight="1" thickBot="1" x14ac:dyDescent="0.35">
      <c r="A98" s="167"/>
      <c r="B98" s="167"/>
      <c r="C98" s="168">
        <v>44987</v>
      </c>
      <c r="D98" s="169"/>
      <c r="E98" s="167"/>
      <c r="F98" s="170"/>
      <c r="G98" s="170">
        <f t="shared" si="2"/>
        <v>365</v>
      </c>
      <c r="H98" s="171" t="s">
        <v>15</v>
      </c>
      <c r="I98" s="172">
        <f t="shared" ca="1" si="3"/>
        <v>-45111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 s="114" customFormat="1" ht="15" customHeight="1" thickBot="1" x14ac:dyDescent="0.35">
      <c r="A99" s="175"/>
      <c r="B99" s="176"/>
      <c r="C99" s="168">
        <v>44796</v>
      </c>
      <c r="D99" s="177"/>
      <c r="E99" s="178"/>
      <c r="F99" s="179"/>
      <c r="G99" s="180">
        <f t="shared" si="2"/>
        <v>365</v>
      </c>
      <c r="H99" s="121" t="s">
        <v>15</v>
      </c>
      <c r="I99" s="174">
        <f t="shared" ca="1" si="3"/>
        <v>-45111</v>
      </c>
    </row>
    <row r="100" spans="1:28" ht="12.75" customHeight="1" x14ac:dyDescent="0.3">
      <c r="A100" s="167"/>
      <c r="B100" s="167"/>
      <c r="C100" s="168">
        <v>44782</v>
      </c>
      <c r="D100" s="169"/>
      <c r="E100" s="167"/>
      <c r="F100" s="170"/>
      <c r="G100" s="110">
        <f t="shared" si="2"/>
        <v>365</v>
      </c>
      <c r="H100" s="171" t="s">
        <v>15</v>
      </c>
      <c r="I100" s="172">
        <f t="shared" ca="1" si="3"/>
        <v>-45111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 ht="12.75" customHeight="1" x14ac:dyDescent="0.3">
      <c r="A101" s="167"/>
      <c r="B101" s="167"/>
      <c r="C101" s="168">
        <v>45040</v>
      </c>
      <c r="D101" s="169"/>
      <c r="E101" s="167"/>
      <c r="F101" s="170"/>
      <c r="G101" s="110">
        <f t="shared" si="2"/>
        <v>365</v>
      </c>
      <c r="H101" s="111" t="s">
        <v>15</v>
      </c>
      <c r="I101" s="173">
        <f t="shared" ca="1" si="3"/>
        <v>-45111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 ht="12.75" customHeight="1" x14ac:dyDescent="0.3">
      <c r="A102" s="123"/>
      <c r="B102" s="130"/>
      <c r="C102" s="117"/>
      <c r="D102" s="124"/>
      <c r="E102" s="110"/>
      <c r="F102" s="110"/>
      <c r="G102" s="170">
        <f t="shared" si="2"/>
        <v>365</v>
      </c>
      <c r="H102" s="171" t="s">
        <v>15</v>
      </c>
      <c r="I102" s="172">
        <f t="shared" ca="1" si="3"/>
        <v>-45111</v>
      </c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 ht="15" customHeight="1" x14ac:dyDescent="0.3">
      <c r="A103" s="167"/>
      <c r="B103" s="167"/>
      <c r="C103" s="168">
        <v>44949</v>
      </c>
      <c r="D103" s="169"/>
      <c r="E103" s="167"/>
      <c r="F103" s="170"/>
      <c r="G103" s="170">
        <f t="shared" si="2"/>
        <v>365</v>
      </c>
      <c r="H103" s="171" t="s">
        <v>15</v>
      </c>
      <c r="I103" s="172">
        <f t="shared" ca="1" si="3"/>
        <v>-45111</v>
      </c>
    </row>
    <row r="104" spans="1:28" ht="12.75" customHeight="1" x14ac:dyDescent="0.3">
      <c r="A104" s="167"/>
      <c r="B104" s="167"/>
      <c r="C104" s="168">
        <v>44138</v>
      </c>
      <c r="D104" s="169"/>
      <c r="E104" s="167"/>
      <c r="F104" s="170"/>
      <c r="G104" s="170">
        <f t="shared" si="2"/>
        <v>365</v>
      </c>
      <c r="H104" s="171" t="s">
        <v>15</v>
      </c>
      <c r="I104" s="172">
        <f t="shared" ca="1" si="3"/>
        <v>-45111</v>
      </c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 ht="12.75" customHeight="1" x14ac:dyDescent="0.3">
      <c r="A105" s="167"/>
      <c r="B105" s="167"/>
      <c r="C105" s="168">
        <v>43955</v>
      </c>
      <c r="D105" s="169"/>
      <c r="E105" s="167"/>
      <c r="F105" s="170"/>
      <c r="G105" s="110">
        <f t="shared" si="2"/>
        <v>365</v>
      </c>
      <c r="H105" s="171" t="s">
        <v>15</v>
      </c>
      <c r="I105" s="172">
        <f t="shared" ca="1" si="3"/>
        <v>-45111</v>
      </c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 ht="12.75" customHeight="1" x14ac:dyDescent="0.3">
      <c r="A106" s="167"/>
      <c r="B106" s="167"/>
      <c r="C106" s="168">
        <v>45097</v>
      </c>
      <c r="D106" s="169"/>
      <c r="E106" s="167"/>
      <c r="F106" s="170"/>
      <c r="G106" s="170">
        <f t="shared" si="2"/>
        <v>365</v>
      </c>
      <c r="H106" s="171" t="s">
        <v>15</v>
      </c>
      <c r="I106" s="172">
        <f t="shared" ca="1" si="3"/>
        <v>-45111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 ht="12.75" customHeight="1" x14ac:dyDescent="0.3">
      <c r="A107" s="123"/>
      <c r="B107" s="107"/>
      <c r="C107" s="131"/>
      <c r="D107" s="109"/>
      <c r="E107" s="110"/>
      <c r="F107" s="110"/>
      <c r="G107" s="170">
        <f t="shared" si="2"/>
        <v>365</v>
      </c>
      <c r="H107" s="171" t="s">
        <v>15</v>
      </c>
      <c r="I107" s="172">
        <f t="shared" ca="1" si="3"/>
        <v>-45111</v>
      </c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 ht="12.75" customHeight="1" x14ac:dyDescent="0.3">
      <c r="A108" s="167"/>
      <c r="B108" s="167"/>
      <c r="C108" s="168">
        <v>45089</v>
      </c>
      <c r="D108" s="169"/>
      <c r="E108" s="167"/>
      <c r="F108" s="170"/>
      <c r="G108" s="170">
        <f t="shared" si="2"/>
        <v>365</v>
      </c>
      <c r="H108" s="171" t="s">
        <v>15</v>
      </c>
      <c r="I108" s="172">
        <f t="shared" ca="1" si="3"/>
        <v>-45111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 ht="12.75" customHeight="1" x14ac:dyDescent="0.3">
      <c r="A109" s="182"/>
      <c r="B109" s="167"/>
      <c r="C109" s="183">
        <v>45162</v>
      </c>
      <c r="D109" s="169"/>
      <c r="E109" s="167"/>
      <c r="F109" s="170"/>
      <c r="G109" s="170">
        <f t="shared" si="2"/>
        <v>365</v>
      </c>
      <c r="H109" s="171" t="s">
        <v>15</v>
      </c>
      <c r="I109" s="172">
        <f t="shared" ca="1" si="3"/>
        <v>-45111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 ht="12.75" customHeight="1" x14ac:dyDescent="0.3">
      <c r="A110" s="184"/>
      <c r="B110" s="182"/>
      <c r="C110" s="187"/>
      <c r="D110" s="169"/>
      <c r="E110" s="167"/>
      <c r="F110" s="170"/>
      <c r="G110" s="170">
        <f t="shared" si="2"/>
        <v>365</v>
      </c>
      <c r="H110" s="171" t="s">
        <v>15</v>
      </c>
      <c r="I110" s="172">
        <f t="shared" ca="1" si="3"/>
        <v>-45111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 ht="12.75" customHeight="1" x14ac:dyDescent="0.3">
      <c r="A111" s="167"/>
      <c r="B111" s="167"/>
      <c r="C111" s="168">
        <v>44627</v>
      </c>
      <c r="D111" s="169"/>
      <c r="E111" s="167"/>
      <c r="F111" s="170"/>
      <c r="G111" s="170">
        <f t="shared" si="2"/>
        <v>365</v>
      </c>
      <c r="H111" s="171" t="s">
        <v>15</v>
      </c>
      <c r="I111" s="172">
        <f t="shared" ca="1" si="3"/>
        <v>-45111</v>
      </c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 s="114" customFormat="1" ht="12.75" customHeight="1" x14ac:dyDescent="0.3">
      <c r="A112" s="167"/>
      <c r="B112" s="167"/>
      <c r="C112" s="168">
        <v>45124</v>
      </c>
      <c r="D112" s="169"/>
      <c r="E112" s="167"/>
      <c r="F112" s="170"/>
      <c r="G112" s="170">
        <f t="shared" si="2"/>
        <v>365</v>
      </c>
      <c r="H112" s="111" t="s">
        <v>15</v>
      </c>
      <c r="I112" s="173">
        <f t="shared" ca="1" si="3"/>
        <v>-45111</v>
      </c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</row>
    <row r="113" spans="1:28" ht="12.75" customHeight="1" x14ac:dyDescent="0.3">
      <c r="A113" s="167"/>
      <c r="B113" s="167"/>
      <c r="C113" s="168">
        <v>44984</v>
      </c>
      <c r="D113" s="169"/>
      <c r="E113" s="167"/>
      <c r="F113" s="170"/>
      <c r="G113" s="170">
        <f t="shared" si="2"/>
        <v>365</v>
      </c>
      <c r="H113" s="171" t="s">
        <v>15</v>
      </c>
      <c r="I113" s="172">
        <f t="shared" ca="1" si="3"/>
        <v>-45111</v>
      </c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 ht="12.75" customHeight="1" x14ac:dyDescent="0.3">
      <c r="A114" s="167"/>
      <c r="B114" s="167"/>
      <c r="C114" s="168">
        <v>45133</v>
      </c>
      <c r="D114" s="169"/>
      <c r="E114" s="167"/>
      <c r="F114" s="170"/>
      <c r="G114" s="110">
        <f t="shared" si="2"/>
        <v>365</v>
      </c>
      <c r="H114" s="171" t="s">
        <v>15</v>
      </c>
      <c r="I114" s="172">
        <f t="shared" ca="1" si="3"/>
        <v>-45111</v>
      </c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 ht="12.75" customHeight="1" x14ac:dyDescent="0.3">
      <c r="A115" s="167"/>
      <c r="B115" s="167"/>
      <c r="C115" s="168">
        <v>43838</v>
      </c>
      <c r="D115" s="169"/>
      <c r="E115" s="167"/>
      <c r="F115" s="170"/>
      <c r="G115" s="170">
        <f t="shared" si="2"/>
        <v>365</v>
      </c>
      <c r="H115" s="171" t="s">
        <v>15</v>
      </c>
      <c r="I115" s="172">
        <f t="shared" ca="1" si="3"/>
        <v>-45111</v>
      </c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 ht="12.75" customHeight="1" x14ac:dyDescent="0.3">
      <c r="A116" s="107"/>
      <c r="B116" s="107"/>
      <c r="C116" s="108">
        <v>44544</v>
      </c>
      <c r="D116" s="109"/>
      <c r="E116" s="107"/>
      <c r="F116" s="110"/>
      <c r="G116" s="170">
        <f t="shared" si="2"/>
        <v>365</v>
      </c>
      <c r="H116" s="171" t="s">
        <v>15</v>
      </c>
      <c r="I116" s="172">
        <f t="shared" ca="1" si="3"/>
        <v>-45111</v>
      </c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 ht="12.75" customHeight="1" x14ac:dyDescent="0.3">
      <c r="A117" s="167"/>
      <c r="B117" s="167"/>
      <c r="C117" s="168">
        <v>45113</v>
      </c>
      <c r="D117" s="169"/>
      <c r="E117" s="167"/>
      <c r="F117" s="170"/>
      <c r="G117" s="170">
        <f t="shared" si="2"/>
        <v>365</v>
      </c>
      <c r="H117" s="171" t="s">
        <v>15</v>
      </c>
      <c r="I117" s="172">
        <f t="shared" ca="1" si="3"/>
        <v>-45111</v>
      </c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 ht="12.6" customHeight="1" x14ac:dyDescent="0.3">
      <c r="A118" s="167"/>
      <c r="B118" s="167"/>
      <c r="C118" s="168">
        <v>44517</v>
      </c>
      <c r="D118" s="169"/>
      <c r="E118" s="167"/>
      <c r="F118" s="170"/>
      <c r="G118" s="170">
        <f t="shared" si="2"/>
        <v>365</v>
      </c>
      <c r="H118" s="171" t="s">
        <v>15</v>
      </c>
      <c r="I118" s="172">
        <f t="shared" ca="1" si="3"/>
        <v>-45111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 ht="12.75" customHeight="1" x14ac:dyDescent="0.3">
      <c r="A119" s="167"/>
      <c r="B119" s="167"/>
      <c r="C119" s="168">
        <v>45057</v>
      </c>
      <c r="D119" s="169"/>
      <c r="E119" s="167"/>
      <c r="F119" s="170"/>
      <c r="G119" s="170">
        <f t="shared" si="2"/>
        <v>365</v>
      </c>
      <c r="H119" s="171" t="s">
        <v>15</v>
      </c>
      <c r="I119" s="172">
        <f t="shared" ca="1" si="3"/>
        <v>-45111</v>
      </c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 ht="12.75" customHeight="1" x14ac:dyDescent="0.3">
      <c r="A120" s="167"/>
      <c r="B120" s="167"/>
      <c r="C120" s="168">
        <v>44139</v>
      </c>
      <c r="D120" s="169"/>
      <c r="E120" s="167"/>
      <c r="F120" s="170"/>
      <c r="G120" s="170">
        <f t="shared" si="2"/>
        <v>365</v>
      </c>
      <c r="H120" s="171" t="s">
        <v>15</v>
      </c>
      <c r="I120" s="172">
        <f t="shared" ca="1" si="3"/>
        <v>-45111</v>
      </c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 ht="12.75" customHeight="1" x14ac:dyDescent="0.3">
      <c r="A121" s="167"/>
      <c r="B121" s="167"/>
      <c r="C121" s="168">
        <v>44210</v>
      </c>
      <c r="D121" s="169"/>
      <c r="E121" s="167"/>
      <c r="F121" s="170"/>
      <c r="G121" s="170">
        <f t="shared" si="2"/>
        <v>365</v>
      </c>
      <c r="H121" s="171" t="s">
        <v>15</v>
      </c>
      <c r="I121" s="172">
        <f t="shared" ca="1" si="3"/>
        <v>-45111</v>
      </c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 ht="15" customHeight="1" x14ac:dyDescent="0.3">
      <c r="A122" s="167"/>
      <c r="B122" s="167"/>
      <c r="C122" s="168">
        <v>44691</v>
      </c>
      <c r="D122" s="169"/>
      <c r="E122" s="167"/>
      <c r="F122" s="170"/>
      <c r="G122" s="170">
        <f t="shared" si="2"/>
        <v>365</v>
      </c>
      <c r="H122" s="171" t="s">
        <v>15</v>
      </c>
      <c r="I122" s="172">
        <f t="shared" ca="1" si="3"/>
        <v>-45111</v>
      </c>
    </row>
    <row r="123" spans="1:28" ht="15" customHeight="1" x14ac:dyDescent="0.3">
      <c r="A123" s="167"/>
      <c r="B123" s="167"/>
      <c r="C123" s="168">
        <v>45126</v>
      </c>
      <c r="D123" s="169"/>
      <c r="E123" s="167"/>
      <c r="F123" s="170"/>
      <c r="G123" s="170">
        <f t="shared" si="2"/>
        <v>365</v>
      </c>
      <c r="H123" s="171" t="s">
        <v>15</v>
      </c>
      <c r="I123" s="172">
        <f t="shared" ca="1" si="3"/>
        <v>-45111</v>
      </c>
    </row>
    <row r="124" spans="1:28" ht="15" customHeight="1" x14ac:dyDescent="0.3">
      <c r="A124" s="167"/>
      <c r="B124" s="167"/>
      <c r="C124" s="168">
        <v>45063</v>
      </c>
      <c r="D124" s="169"/>
      <c r="E124" s="167"/>
      <c r="F124" s="170"/>
      <c r="G124" s="170">
        <f t="shared" si="2"/>
        <v>365</v>
      </c>
      <c r="H124" s="171" t="s">
        <v>15</v>
      </c>
      <c r="I124" s="172">
        <f t="shared" ca="1" si="3"/>
        <v>-45111</v>
      </c>
    </row>
    <row r="125" spans="1:28" ht="15" customHeight="1" x14ac:dyDescent="0.3">
      <c r="A125" s="167"/>
      <c r="B125" s="167"/>
      <c r="C125" s="168">
        <v>44008</v>
      </c>
      <c r="D125" s="169"/>
      <c r="E125" s="167"/>
      <c r="F125" s="170"/>
      <c r="G125" s="170">
        <f t="shared" si="2"/>
        <v>365</v>
      </c>
      <c r="H125" s="171" t="s">
        <v>15</v>
      </c>
      <c r="I125" s="172">
        <f t="shared" ca="1" si="3"/>
        <v>-45111</v>
      </c>
    </row>
    <row r="126" spans="1:28" ht="15" customHeight="1" x14ac:dyDescent="0.3">
      <c r="A126" s="167"/>
      <c r="B126" s="167"/>
      <c r="C126" s="168">
        <v>45057</v>
      </c>
      <c r="D126" s="169"/>
      <c r="E126" s="167"/>
      <c r="F126" s="170"/>
      <c r="G126" s="170">
        <f t="shared" si="2"/>
        <v>365</v>
      </c>
      <c r="H126" s="171" t="s">
        <v>15</v>
      </c>
      <c r="I126" s="172">
        <f t="shared" ca="1" si="3"/>
        <v>-45111</v>
      </c>
    </row>
    <row r="127" spans="1:28" ht="15" customHeight="1" x14ac:dyDescent="0.3">
      <c r="A127" s="167"/>
      <c r="B127" s="167"/>
      <c r="C127" s="168">
        <v>44368</v>
      </c>
      <c r="D127" s="169"/>
      <c r="E127" s="167"/>
      <c r="F127" s="170"/>
      <c r="G127" s="170">
        <f t="shared" si="2"/>
        <v>365</v>
      </c>
      <c r="H127" s="171" t="s">
        <v>15</v>
      </c>
      <c r="I127" s="172">
        <f t="shared" ca="1" si="3"/>
        <v>-45111</v>
      </c>
    </row>
    <row r="128" spans="1:28" ht="15" customHeight="1" x14ac:dyDescent="0.3">
      <c r="A128" s="167"/>
      <c r="B128" s="167"/>
      <c r="C128" s="168">
        <v>44335</v>
      </c>
      <c r="D128" s="169"/>
      <c r="E128" s="167"/>
      <c r="F128" s="170"/>
      <c r="G128" s="170">
        <f t="shared" si="2"/>
        <v>365</v>
      </c>
      <c r="H128" s="171" t="s">
        <v>15</v>
      </c>
      <c r="I128" s="172">
        <f t="shared" ca="1" si="3"/>
        <v>-45111</v>
      </c>
    </row>
    <row r="129" spans="1:9" ht="15" customHeight="1" x14ac:dyDescent="0.3">
      <c r="A129" s="167"/>
      <c r="B129" s="167"/>
      <c r="C129" s="168">
        <v>45127</v>
      </c>
      <c r="D129" s="169"/>
      <c r="E129" s="167"/>
      <c r="F129" s="170"/>
      <c r="G129" s="170">
        <f t="shared" si="2"/>
        <v>365</v>
      </c>
      <c r="H129" s="171" t="s">
        <v>15</v>
      </c>
      <c r="I129" s="172">
        <f t="shared" ca="1" si="3"/>
        <v>-45111</v>
      </c>
    </row>
    <row r="130" spans="1:9" ht="15" customHeight="1" x14ac:dyDescent="0.3">
      <c r="A130" s="167"/>
      <c r="B130" s="167"/>
      <c r="C130" s="168">
        <v>45019</v>
      </c>
      <c r="D130" s="169"/>
      <c r="E130" s="167"/>
      <c r="F130" s="170"/>
      <c r="G130" s="170">
        <f t="shared" si="2"/>
        <v>365</v>
      </c>
      <c r="H130" s="171" t="s">
        <v>15</v>
      </c>
      <c r="I130" s="172">
        <f t="shared" ca="1" si="3"/>
        <v>-45111</v>
      </c>
    </row>
    <row r="131" spans="1:9" ht="15" customHeight="1" x14ac:dyDescent="0.3">
      <c r="A131" s="167"/>
      <c r="B131" s="167"/>
      <c r="C131" s="168">
        <v>45057</v>
      </c>
      <c r="D131" s="169"/>
      <c r="E131" s="167"/>
      <c r="F131" s="170"/>
      <c r="G131" s="170">
        <f t="shared" si="2"/>
        <v>365</v>
      </c>
      <c r="H131" s="171" t="s">
        <v>15</v>
      </c>
      <c r="I131" s="172">
        <f t="shared" ca="1" si="3"/>
        <v>-45111</v>
      </c>
    </row>
    <row r="132" spans="1:9" ht="15" customHeight="1" x14ac:dyDescent="0.3">
      <c r="A132" s="167"/>
      <c r="B132" s="167"/>
      <c r="C132" s="168">
        <v>45026</v>
      </c>
      <c r="D132" s="181"/>
      <c r="E132" s="167"/>
      <c r="F132" s="170"/>
      <c r="G132" s="110">
        <f t="shared" si="2"/>
        <v>365</v>
      </c>
      <c r="H132" s="171" t="s">
        <v>15</v>
      </c>
      <c r="I132" s="172">
        <f t="shared" ca="1" si="3"/>
        <v>-45111</v>
      </c>
    </row>
    <row r="133" spans="1:9" ht="15" customHeight="1" x14ac:dyDescent="0.3">
      <c r="A133" s="167"/>
      <c r="B133" s="167"/>
      <c r="C133" s="168">
        <v>44312</v>
      </c>
      <c r="D133" s="169"/>
      <c r="E133" s="167"/>
      <c r="F133" s="170"/>
      <c r="G133" s="170">
        <f t="shared" ref="G133:G196" si="4">IF(H133="Anual",F133+365,IF(H133="Trimestral",F133+90,IF(H133="Mensal",F133+30,IF(H133="Bienal",F133+730,IF(H133="Semestral",F133+180,IF(H133="Quinzenal",F133+15,F133+1825))))))</f>
        <v>365</v>
      </c>
      <c r="H133" s="171" t="s">
        <v>15</v>
      </c>
      <c r="I133" s="172">
        <f t="shared" ref="I133:I196" ca="1" si="5">G133-A$3</f>
        <v>-45111</v>
      </c>
    </row>
    <row r="134" spans="1:9" ht="15" customHeight="1" x14ac:dyDescent="0.3">
      <c r="A134" s="107"/>
      <c r="B134" s="107"/>
      <c r="C134" s="108">
        <v>44908</v>
      </c>
      <c r="D134" s="109"/>
      <c r="E134" s="107"/>
      <c r="F134" s="110"/>
      <c r="G134" s="170">
        <f t="shared" si="4"/>
        <v>365</v>
      </c>
      <c r="H134" s="171" t="s">
        <v>15</v>
      </c>
      <c r="I134" s="172">
        <f t="shared" ca="1" si="5"/>
        <v>-45111</v>
      </c>
    </row>
    <row r="135" spans="1:9" ht="15" customHeight="1" x14ac:dyDescent="0.3">
      <c r="A135" s="167"/>
      <c r="B135" s="167"/>
      <c r="C135" s="168">
        <v>45113</v>
      </c>
      <c r="D135" s="169"/>
      <c r="E135" s="167"/>
      <c r="F135" s="170"/>
      <c r="G135" s="110">
        <f t="shared" si="4"/>
        <v>365</v>
      </c>
      <c r="H135" s="171" t="s">
        <v>15</v>
      </c>
      <c r="I135" s="172">
        <f t="shared" ca="1" si="5"/>
        <v>-45111</v>
      </c>
    </row>
    <row r="136" spans="1:9" ht="15" customHeight="1" x14ac:dyDescent="0.3">
      <c r="A136" s="167"/>
      <c r="B136" s="167"/>
      <c r="C136" s="168">
        <v>44440</v>
      </c>
      <c r="D136" s="169"/>
      <c r="E136" s="167"/>
      <c r="F136" s="170"/>
      <c r="G136" s="170">
        <f t="shared" si="4"/>
        <v>365</v>
      </c>
      <c r="H136" s="171" t="s">
        <v>15</v>
      </c>
      <c r="I136" s="172">
        <f t="shared" ca="1" si="5"/>
        <v>-45111</v>
      </c>
    </row>
    <row r="137" spans="1:9" ht="15" customHeight="1" x14ac:dyDescent="0.3">
      <c r="A137" s="107"/>
      <c r="B137" s="107"/>
      <c r="C137" s="108">
        <v>44916</v>
      </c>
      <c r="D137" s="109"/>
      <c r="E137" s="107"/>
      <c r="F137" s="110"/>
      <c r="G137" s="170">
        <f t="shared" si="4"/>
        <v>365</v>
      </c>
      <c r="H137" s="171" t="s">
        <v>15</v>
      </c>
      <c r="I137" s="172">
        <f t="shared" ca="1" si="5"/>
        <v>-45111</v>
      </c>
    </row>
    <row r="138" spans="1:9" ht="15" customHeight="1" x14ac:dyDescent="0.3">
      <c r="A138" s="167"/>
      <c r="B138" s="167"/>
      <c r="C138" s="168">
        <v>44782</v>
      </c>
      <c r="D138" s="169"/>
      <c r="E138" s="167"/>
      <c r="F138" s="170"/>
      <c r="G138" s="170">
        <f t="shared" si="4"/>
        <v>365</v>
      </c>
      <c r="H138" s="171" t="s">
        <v>15</v>
      </c>
      <c r="I138" s="172">
        <f t="shared" ca="1" si="5"/>
        <v>-45111</v>
      </c>
    </row>
    <row r="139" spans="1:9" ht="15" customHeight="1" x14ac:dyDescent="0.3">
      <c r="A139" s="167"/>
      <c r="B139" s="167"/>
      <c r="C139" s="168">
        <v>45048</v>
      </c>
      <c r="D139" s="169"/>
      <c r="E139" s="167"/>
      <c r="F139" s="170"/>
      <c r="G139" s="170">
        <f t="shared" si="4"/>
        <v>365</v>
      </c>
      <c r="H139" s="171" t="s">
        <v>15</v>
      </c>
      <c r="I139" s="172">
        <f t="shared" ca="1" si="5"/>
        <v>-45111</v>
      </c>
    </row>
    <row r="140" spans="1:9" ht="15" customHeight="1" x14ac:dyDescent="0.3">
      <c r="A140" s="167"/>
      <c r="B140" s="167"/>
      <c r="C140" s="168">
        <v>45133</v>
      </c>
      <c r="D140" s="169"/>
      <c r="E140" s="167"/>
      <c r="F140" s="170"/>
      <c r="G140" s="170">
        <f t="shared" si="4"/>
        <v>365</v>
      </c>
      <c r="H140" s="171" t="s">
        <v>15</v>
      </c>
      <c r="I140" s="172">
        <f t="shared" ca="1" si="5"/>
        <v>-45111</v>
      </c>
    </row>
    <row r="141" spans="1:9" ht="15" customHeight="1" x14ac:dyDescent="0.3">
      <c r="A141" s="167"/>
      <c r="B141" s="167"/>
      <c r="C141" s="168">
        <v>44494</v>
      </c>
      <c r="D141" s="169"/>
      <c r="E141" s="167"/>
      <c r="F141" s="170"/>
      <c r="G141" s="170">
        <f t="shared" si="4"/>
        <v>365</v>
      </c>
      <c r="H141" s="171" t="s">
        <v>15</v>
      </c>
      <c r="I141" s="172">
        <f t="shared" ca="1" si="5"/>
        <v>-45111</v>
      </c>
    </row>
    <row r="142" spans="1:9" ht="15" customHeight="1" x14ac:dyDescent="0.3">
      <c r="A142" s="167"/>
      <c r="B142" s="167"/>
      <c r="C142" s="168">
        <v>45005</v>
      </c>
      <c r="D142" s="181"/>
      <c r="E142" s="167"/>
      <c r="F142" s="170"/>
      <c r="G142" s="170">
        <f t="shared" si="4"/>
        <v>365</v>
      </c>
      <c r="H142" s="171" t="s">
        <v>15</v>
      </c>
      <c r="I142" s="172">
        <f t="shared" ca="1" si="5"/>
        <v>-45111</v>
      </c>
    </row>
    <row r="143" spans="1:9" ht="15" customHeight="1" x14ac:dyDescent="0.3">
      <c r="A143" s="167"/>
      <c r="B143" s="167"/>
      <c r="C143" s="168">
        <v>44333</v>
      </c>
      <c r="D143" s="169"/>
      <c r="E143" s="167"/>
      <c r="F143" s="170"/>
      <c r="G143" s="170">
        <f t="shared" si="4"/>
        <v>365</v>
      </c>
      <c r="H143" s="171" t="s">
        <v>15</v>
      </c>
      <c r="I143" s="172">
        <f t="shared" ca="1" si="5"/>
        <v>-45111</v>
      </c>
    </row>
    <row r="144" spans="1:9" ht="15" customHeight="1" x14ac:dyDescent="0.3">
      <c r="A144" s="167"/>
      <c r="B144" s="167"/>
      <c r="C144" s="168">
        <v>45119</v>
      </c>
      <c r="D144" s="169"/>
      <c r="E144" s="167"/>
      <c r="F144" s="170"/>
      <c r="G144" s="170">
        <f t="shared" si="4"/>
        <v>365</v>
      </c>
      <c r="H144" s="171" t="s">
        <v>15</v>
      </c>
      <c r="I144" s="172">
        <f t="shared" ca="1" si="5"/>
        <v>-45111</v>
      </c>
    </row>
    <row r="145" spans="1:9" ht="15" customHeight="1" x14ac:dyDescent="0.3">
      <c r="A145" s="167"/>
      <c r="B145" s="167"/>
      <c r="C145" s="168">
        <v>44767</v>
      </c>
      <c r="D145" s="169"/>
      <c r="E145" s="167"/>
      <c r="F145" s="170"/>
      <c r="G145" s="170">
        <f t="shared" si="4"/>
        <v>365</v>
      </c>
      <c r="H145" s="171" t="s">
        <v>15</v>
      </c>
      <c r="I145" s="172">
        <f t="shared" ca="1" si="5"/>
        <v>-45111</v>
      </c>
    </row>
    <row r="146" spans="1:9" ht="15" customHeight="1" x14ac:dyDescent="0.3">
      <c r="A146" s="167"/>
      <c r="B146" s="167"/>
      <c r="C146" s="168">
        <v>45124</v>
      </c>
      <c r="D146" s="169"/>
      <c r="E146" s="167"/>
      <c r="F146" s="170"/>
      <c r="G146" s="170">
        <f t="shared" si="4"/>
        <v>365</v>
      </c>
      <c r="H146" s="171" t="s">
        <v>15</v>
      </c>
      <c r="I146" s="172">
        <f t="shared" ca="1" si="5"/>
        <v>-45111</v>
      </c>
    </row>
    <row r="147" spans="1:9" ht="15" customHeight="1" x14ac:dyDescent="0.3">
      <c r="A147" s="167"/>
      <c r="B147" s="167"/>
      <c r="C147" s="168">
        <v>43984</v>
      </c>
      <c r="D147" s="181"/>
      <c r="E147" s="167"/>
      <c r="F147" s="170"/>
      <c r="G147" s="170">
        <f t="shared" si="4"/>
        <v>365</v>
      </c>
      <c r="H147" s="171" t="s">
        <v>15</v>
      </c>
      <c r="I147" s="172">
        <f t="shared" ca="1" si="5"/>
        <v>-45111</v>
      </c>
    </row>
    <row r="148" spans="1:9" ht="15" customHeight="1" x14ac:dyDescent="0.3">
      <c r="A148" s="167"/>
      <c r="B148" s="167"/>
      <c r="C148" s="168">
        <v>44035</v>
      </c>
      <c r="D148" s="169"/>
      <c r="E148" s="167"/>
      <c r="F148" s="170"/>
      <c r="G148" s="170">
        <f t="shared" si="4"/>
        <v>365</v>
      </c>
      <c r="H148" s="171" t="s">
        <v>15</v>
      </c>
      <c r="I148" s="172">
        <f t="shared" ca="1" si="5"/>
        <v>-45111</v>
      </c>
    </row>
    <row r="149" spans="1:9" ht="15" customHeight="1" x14ac:dyDescent="0.3">
      <c r="A149" s="167"/>
      <c r="B149" s="167"/>
      <c r="C149" s="168">
        <v>45159</v>
      </c>
      <c r="D149" s="169"/>
      <c r="E149" s="167"/>
      <c r="F149" s="170"/>
      <c r="G149" s="170">
        <f t="shared" si="4"/>
        <v>365</v>
      </c>
      <c r="H149" s="171" t="s">
        <v>15</v>
      </c>
      <c r="I149" s="172">
        <f t="shared" ca="1" si="5"/>
        <v>-45111</v>
      </c>
    </row>
    <row r="150" spans="1:9" ht="15" customHeight="1" x14ac:dyDescent="0.3">
      <c r="A150" s="167"/>
      <c r="B150" s="167"/>
      <c r="C150" s="168">
        <v>44228</v>
      </c>
      <c r="D150" s="169"/>
      <c r="E150" s="167"/>
      <c r="F150" s="170"/>
      <c r="G150" s="110">
        <f t="shared" si="4"/>
        <v>365</v>
      </c>
      <c r="H150" s="171" t="s">
        <v>15</v>
      </c>
      <c r="I150" s="172">
        <f t="shared" ca="1" si="5"/>
        <v>-45111</v>
      </c>
    </row>
    <row r="151" spans="1:9" ht="15" customHeight="1" x14ac:dyDescent="0.3">
      <c r="A151" s="167"/>
      <c r="B151" s="167"/>
      <c r="C151" s="168">
        <v>44707</v>
      </c>
      <c r="D151" s="181"/>
      <c r="E151" s="167"/>
      <c r="F151" s="170"/>
      <c r="G151" s="170">
        <f t="shared" si="4"/>
        <v>365</v>
      </c>
      <c r="H151" s="171" t="s">
        <v>15</v>
      </c>
      <c r="I151" s="172">
        <f t="shared" ca="1" si="5"/>
        <v>-45111</v>
      </c>
    </row>
    <row r="152" spans="1:9" ht="15" customHeight="1" x14ac:dyDescent="0.3">
      <c r="A152" s="123"/>
      <c r="B152" s="107"/>
      <c r="C152" s="117"/>
      <c r="D152" s="124"/>
      <c r="E152" s="110"/>
      <c r="F152" s="110"/>
      <c r="G152" s="170">
        <f t="shared" si="4"/>
        <v>365</v>
      </c>
      <c r="H152" s="171" t="s">
        <v>15</v>
      </c>
      <c r="I152" s="172">
        <f t="shared" ca="1" si="5"/>
        <v>-45111</v>
      </c>
    </row>
    <row r="153" spans="1:9" ht="15" customHeight="1" x14ac:dyDescent="0.3">
      <c r="A153" s="167"/>
      <c r="B153" s="167"/>
      <c r="C153" s="168">
        <v>44327</v>
      </c>
      <c r="D153" s="169"/>
      <c r="E153" s="167"/>
      <c r="F153" s="170"/>
      <c r="G153" s="170">
        <f t="shared" si="4"/>
        <v>365</v>
      </c>
      <c r="H153" s="171" t="s">
        <v>15</v>
      </c>
      <c r="I153" s="172">
        <f t="shared" ca="1" si="5"/>
        <v>-45111</v>
      </c>
    </row>
    <row r="154" spans="1:9" ht="15" customHeight="1" x14ac:dyDescent="0.3">
      <c r="A154" s="167"/>
      <c r="B154" s="167"/>
      <c r="C154" s="168">
        <v>45110</v>
      </c>
      <c r="D154" s="169"/>
      <c r="E154" s="167"/>
      <c r="F154" s="170"/>
      <c r="G154" s="170">
        <f t="shared" si="4"/>
        <v>365</v>
      </c>
      <c r="H154" s="171" t="s">
        <v>15</v>
      </c>
      <c r="I154" s="172">
        <f t="shared" ca="1" si="5"/>
        <v>-45111</v>
      </c>
    </row>
    <row r="155" spans="1:9" ht="15" customHeight="1" x14ac:dyDescent="0.3">
      <c r="A155" s="167"/>
      <c r="B155" s="167"/>
      <c r="C155" s="168">
        <v>43668</v>
      </c>
      <c r="D155" s="169"/>
      <c r="E155" s="167"/>
      <c r="F155" s="170"/>
      <c r="G155" s="170">
        <f t="shared" si="4"/>
        <v>365</v>
      </c>
      <c r="H155" s="171" t="s">
        <v>15</v>
      </c>
      <c r="I155" s="172">
        <f t="shared" ca="1" si="5"/>
        <v>-45111</v>
      </c>
    </row>
    <row r="156" spans="1:9" ht="15" customHeight="1" x14ac:dyDescent="0.3">
      <c r="A156" s="167"/>
      <c r="B156" s="167"/>
      <c r="C156" s="168">
        <v>44986</v>
      </c>
      <c r="D156" s="169"/>
      <c r="E156" s="167"/>
      <c r="F156" s="170"/>
      <c r="G156" s="110">
        <f t="shared" si="4"/>
        <v>365</v>
      </c>
      <c r="H156" s="171" t="s">
        <v>15</v>
      </c>
      <c r="I156" s="172">
        <f t="shared" ca="1" si="5"/>
        <v>-45111</v>
      </c>
    </row>
    <row r="157" spans="1:9" ht="15" customHeight="1" x14ac:dyDescent="0.3">
      <c r="A157" s="167"/>
      <c r="B157" s="167"/>
      <c r="C157" s="168">
        <v>44669</v>
      </c>
      <c r="D157" s="169"/>
      <c r="E157" s="167"/>
      <c r="F157" s="170"/>
      <c r="G157" s="110">
        <f t="shared" si="4"/>
        <v>365</v>
      </c>
      <c r="H157" s="171" t="s">
        <v>15</v>
      </c>
      <c r="I157" s="172">
        <f t="shared" ca="1" si="5"/>
        <v>-45111</v>
      </c>
    </row>
    <row r="158" spans="1:9" ht="15" customHeight="1" x14ac:dyDescent="0.3">
      <c r="A158" s="123"/>
      <c r="B158" s="130"/>
      <c r="C158" s="117"/>
      <c r="D158" s="124"/>
      <c r="E158" s="110"/>
      <c r="F158" s="110"/>
      <c r="G158" s="110">
        <f t="shared" si="4"/>
        <v>365</v>
      </c>
      <c r="H158" s="171" t="s">
        <v>15</v>
      </c>
      <c r="I158" s="172">
        <f t="shared" ca="1" si="5"/>
        <v>-45111</v>
      </c>
    </row>
    <row r="159" spans="1:9" ht="15" customHeight="1" x14ac:dyDescent="0.3">
      <c r="A159" s="107"/>
      <c r="B159" s="107"/>
      <c r="C159" s="108">
        <v>45126</v>
      </c>
      <c r="D159" s="109"/>
      <c r="E159" s="107"/>
      <c r="F159" s="110"/>
      <c r="G159" s="110">
        <f t="shared" si="4"/>
        <v>365</v>
      </c>
      <c r="H159" s="171" t="s">
        <v>15</v>
      </c>
      <c r="I159" s="172">
        <f t="shared" ca="1" si="5"/>
        <v>-45111</v>
      </c>
    </row>
    <row r="160" spans="1:9" ht="15" customHeight="1" x14ac:dyDescent="0.3">
      <c r="A160" s="107"/>
      <c r="B160" s="107"/>
      <c r="C160" s="108">
        <v>43984</v>
      </c>
      <c r="D160" s="132"/>
      <c r="E160" s="107"/>
      <c r="F160" s="110"/>
      <c r="G160" s="110">
        <f t="shared" si="4"/>
        <v>365</v>
      </c>
      <c r="H160" s="171" t="s">
        <v>15</v>
      </c>
      <c r="I160" s="172">
        <f t="shared" ca="1" si="5"/>
        <v>-45111</v>
      </c>
    </row>
    <row r="161" spans="1:112" ht="15" customHeight="1" x14ac:dyDescent="0.3">
      <c r="A161" s="107"/>
      <c r="B161" s="107"/>
      <c r="C161" s="108">
        <v>45082</v>
      </c>
      <c r="D161" s="109"/>
      <c r="E161" s="107"/>
      <c r="F161" s="110"/>
      <c r="G161" s="110">
        <f t="shared" si="4"/>
        <v>365</v>
      </c>
      <c r="H161" s="171" t="s">
        <v>15</v>
      </c>
      <c r="I161" s="172">
        <f t="shared" ca="1" si="5"/>
        <v>-45111</v>
      </c>
    </row>
    <row r="162" spans="1:112" ht="15" customHeight="1" x14ac:dyDescent="0.3">
      <c r="A162" s="107"/>
      <c r="B162" s="107"/>
      <c r="C162" s="108">
        <v>43955</v>
      </c>
      <c r="D162" s="109"/>
      <c r="E162" s="107"/>
      <c r="F162" s="110"/>
      <c r="G162" s="110">
        <f t="shared" si="4"/>
        <v>365</v>
      </c>
      <c r="H162" s="171" t="s">
        <v>15</v>
      </c>
      <c r="I162" s="172">
        <f t="shared" ca="1" si="5"/>
        <v>-45111</v>
      </c>
    </row>
    <row r="163" spans="1:112" ht="15" customHeight="1" x14ac:dyDescent="0.3">
      <c r="A163" s="107"/>
      <c r="B163" s="107"/>
      <c r="C163" s="108">
        <v>44984</v>
      </c>
      <c r="D163" s="109"/>
      <c r="E163" s="107"/>
      <c r="F163" s="110"/>
      <c r="G163" s="170">
        <f t="shared" si="4"/>
        <v>365</v>
      </c>
      <c r="H163" s="171" t="s">
        <v>15</v>
      </c>
      <c r="I163" s="172">
        <f t="shared" ca="1" si="5"/>
        <v>-45111</v>
      </c>
    </row>
    <row r="164" spans="1:112" ht="15" customHeight="1" x14ac:dyDescent="0.3">
      <c r="A164" s="123"/>
      <c r="B164" s="107"/>
      <c r="C164" s="117"/>
      <c r="D164" s="124"/>
      <c r="E164" s="110"/>
      <c r="F164" s="110"/>
      <c r="G164" s="170">
        <f t="shared" si="4"/>
        <v>365</v>
      </c>
      <c r="H164" s="171" t="s">
        <v>15</v>
      </c>
      <c r="I164" s="172">
        <f t="shared" ca="1" si="5"/>
        <v>-45111</v>
      </c>
    </row>
    <row r="165" spans="1:112" ht="15" customHeight="1" x14ac:dyDescent="0.3">
      <c r="A165" s="167"/>
      <c r="B165" s="167"/>
      <c r="C165" s="168">
        <v>45146</v>
      </c>
      <c r="D165" s="169"/>
      <c r="E165" s="167"/>
      <c r="F165" s="170"/>
      <c r="G165" s="170">
        <f t="shared" si="4"/>
        <v>365</v>
      </c>
      <c r="H165" s="171" t="s">
        <v>15</v>
      </c>
      <c r="I165" s="172">
        <f t="shared" ca="1" si="5"/>
        <v>-45111</v>
      </c>
    </row>
    <row r="166" spans="1:112" ht="15" customHeight="1" x14ac:dyDescent="0.3">
      <c r="A166" s="167"/>
      <c r="B166" s="167"/>
      <c r="C166" s="168">
        <v>43985</v>
      </c>
      <c r="D166" s="169"/>
      <c r="E166" s="167"/>
      <c r="F166" s="170"/>
      <c r="G166" s="170">
        <f t="shared" si="4"/>
        <v>365</v>
      </c>
      <c r="H166" s="171" t="s">
        <v>15</v>
      </c>
      <c r="I166" s="172">
        <f t="shared" ca="1" si="5"/>
        <v>-45111</v>
      </c>
    </row>
    <row r="167" spans="1:112" ht="15" customHeight="1" thickBot="1" x14ac:dyDescent="0.35">
      <c r="A167" s="167"/>
      <c r="B167" s="167"/>
      <c r="C167" s="168">
        <v>44552</v>
      </c>
      <c r="D167" s="169"/>
      <c r="E167" s="167"/>
      <c r="F167" s="170"/>
      <c r="G167" s="170">
        <f t="shared" si="4"/>
        <v>365</v>
      </c>
      <c r="H167" s="171" t="s">
        <v>15</v>
      </c>
      <c r="I167" s="172">
        <f t="shared" ca="1" si="5"/>
        <v>-45111</v>
      </c>
    </row>
    <row r="168" spans="1:112" s="137" customFormat="1" ht="15" customHeight="1" thickBot="1" x14ac:dyDescent="0.35">
      <c r="A168" s="175"/>
      <c r="B168" s="176"/>
      <c r="C168" s="168">
        <v>43955</v>
      </c>
      <c r="D168" s="177"/>
      <c r="E168" s="178"/>
      <c r="F168" s="179"/>
      <c r="G168" s="180">
        <f t="shared" si="4"/>
        <v>365</v>
      </c>
      <c r="H168" s="121" t="s">
        <v>15</v>
      </c>
      <c r="I168" s="174">
        <f t="shared" ca="1" si="5"/>
        <v>-45111</v>
      </c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</row>
    <row r="169" spans="1:112" ht="15" customHeight="1" x14ac:dyDescent="0.3">
      <c r="A169" s="167"/>
      <c r="B169" s="167"/>
      <c r="C169" s="168">
        <v>45124</v>
      </c>
      <c r="D169" s="169"/>
      <c r="E169" s="167"/>
      <c r="F169" s="170"/>
      <c r="G169" s="170">
        <f t="shared" si="4"/>
        <v>365</v>
      </c>
      <c r="H169" s="171" t="s">
        <v>15</v>
      </c>
      <c r="I169" s="172">
        <f t="shared" ca="1" si="5"/>
        <v>-45111</v>
      </c>
    </row>
    <row r="170" spans="1:112" ht="15" customHeight="1" x14ac:dyDescent="0.3">
      <c r="A170" s="167"/>
      <c r="B170" s="167"/>
      <c r="C170" s="168">
        <v>45145</v>
      </c>
      <c r="D170" s="169"/>
      <c r="E170" s="167"/>
      <c r="F170" s="170"/>
      <c r="G170" s="170">
        <f t="shared" si="4"/>
        <v>365</v>
      </c>
      <c r="H170" s="171" t="s">
        <v>15</v>
      </c>
      <c r="I170" s="172">
        <f t="shared" ca="1" si="5"/>
        <v>-45111</v>
      </c>
    </row>
    <row r="171" spans="1:112" ht="15" customHeight="1" x14ac:dyDescent="0.3">
      <c r="A171" s="167"/>
      <c r="B171" s="167"/>
      <c r="C171" s="168">
        <v>45124</v>
      </c>
      <c r="D171" s="169"/>
      <c r="E171" s="167"/>
      <c r="F171" s="170"/>
      <c r="G171" s="170">
        <f t="shared" si="4"/>
        <v>365</v>
      </c>
      <c r="H171" s="171" t="s">
        <v>15</v>
      </c>
      <c r="I171" s="172">
        <f t="shared" ca="1" si="5"/>
        <v>-45111</v>
      </c>
    </row>
    <row r="172" spans="1:112" ht="15" customHeight="1" x14ac:dyDescent="0.3">
      <c r="A172" s="167"/>
      <c r="B172" s="167"/>
      <c r="C172" s="168">
        <v>45019</v>
      </c>
      <c r="D172" s="169"/>
      <c r="E172" s="167"/>
      <c r="F172" s="170"/>
      <c r="G172" s="170">
        <f t="shared" si="4"/>
        <v>365</v>
      </c>
      <c r="H172" s="171" t="s">
        <v>15</v>
      </c>
      <c r="I172" s="172">
        <f t="shared" ca="1" si="5"/>
        <v>-45111</v>
      </c>
    </row>
    <row r="173" spans="1:112" ht="15" customHeight="1" x14ac:dyDescent="0.3">
      <c r="A173" s="167"/>
      <c r="B173" s="167"/>
      <c r="C173" s="168">
        <v>44578</v>
      </c>
      <c r="D173" s="169"/>
      <c r="E173" s="167"/>
      <c r="F173" s="170"/>
      <c r="G173" s="110">
        <f t="shared" si="4"/>
        <v>365</v>
      </c>
      <c r="H173" s="171" t="s">
        <v>15</v>
      </c>
      <c r="I173" s="172">
        <f t="shared" ca="1" si="5"/>
        <v>-45111</v>
      </c>
    </row>
    <row r="174" spans="1:112" ht="15" customHeight="1" x14ac:dyDescent="0.3">
      <c r="A174" s="167"/>
      <c r="B174" s="167"/>
      <c r="C174" s="168">
        <v>44361</v>
      </c>
      <c r="D174" s="169"/>
      <c r="E174" s="167"/>
      <c r="F174" s="170"/>
      <c r="G174" s="170">
        <f t="shared" si="4"/>
        <v>365</v>
      </c>
      <c r="H174" s="171" t="s">
        <v>15</v>
      </c>
      <c r="I174" s="172">
        <f t="shared" ca="1" si="5"/>
        <v>-45111</v>
      </c>
    </row>
    <row r="175" spans="1:112" ht="15" customHeight="1" x14ac:dyDescent="0.3">
      <c r="A175" s="123"/>
      <c r="B175" s="107"/>
      <c r="C175" s="117"/>
      <c r="D175" s="124"/>
      <c r="E175" s="110"/>
      <c r="F175" s="110"/>
      <c r="G175" s="170">
        <f t="shared" si="4"/>
        <v>365</v>
      </c>
      <c r="H175" s="171" t="s">
        <v>15</v>
      </c>
      <c r="I175" s="172">
        <f t="shared" ca="1" si="5"/>
        <v>-45111</v>
      </c>
    </row>
    <row r="176" spans="1:112" ht="15" customHeight="1" x14ac:dyDescent="0.3">
      <c r="A176" s="123"/>
      <c r="B176" s="130"/>
      <c r="C176" s="117"/>
      <c r="D176" s="124"/>
      <c r="E176" s="110"/>
      <c r="F176" s="110"/>
      <c r="G176" s="110">
        <f t="shared" si="4"/>
        <v>365</v>
      </c>
      <c r="H176" s="171" t="s">
        <v>15</v>
      </c>
      <c r="I176" s="172">
        <f t="shared" ca="1" si="5"/>
        <v>-45111</v>
      </c>
    </row>
    <row r="177" spans="1:9" ht="15" customHeight="1" x14ac:dyDescent="0.3">
      <c r="A177" s="167"/>
      <c r="B177" s="167"/>
      <c r="C177" s="168">
        <v>45113</v>
      </c>
      <c r="D177" s="169"/>
      <c r="E177" s="167"/>
      <c r="F177" s="170"/>
      <c r="G177" s="170">
        <f t="shared" si="4"/>
        <v>365</v>
      </c>
      <c r="H177" s="171" t="s">
        <v>15</v>
      </c>
      <c r="I177" s="172">
        <f t="shared" ca="1" si="5"/>
        <v>-45111</v>
      </c>
    </row>
    <row r="178" spans="1:9" ht="15" customHeight="1" x14ac:dyDescent="0.3">
      <c r="A178" s="167"/>
      <c r="B178" s="167"/>
      <c r="C178" s="168">
        <v>44601</v>
      </c>
      <c r="D178" s="169"/>
      <c r="E178" s="167"/>
      <c r="F178" s="170"/>
      <c r="G178" s="170">
        <f t="shared" si="4"/>
        <v>365</v>
      </c>
      <c r="H178" s="171" t="s">
        <v>15</v>
      </c>
      <c r="I178" s="172">
        <f t="shared" ca="1" si="5"/>
        <v>-45111</v>
      </c>
    </row>
    <row r="179" spans="1:9" ht="15" customHeight="1" x14ac:dyDescent="0.3">
      <c r="A179" s="123"/>
      <c r="B179" s="130"/>
      <c r="C179" s="117"/>
      <c r="D179" s="124"/>
      <c r="E179" s="167"/>
      <c r="F179" s="110"/>
      <c r="G179" s="170">
        <f t="shared" si="4"/>
        <v>365</v>
      </c>
      <c r="H179" s="171" t="s">
        <v>15</v>
      </c>
      <c r="I179" s="172">
        <f t="shared" ca="1" si="5"/>
        <v>-45111</v>
      </c>
    </row>
    <row r="180" spans="1:9" ht="15" customHeight="1" x14ac:dyDescent="0.3">
      <c r="A180" s="167"/>
      <c r="B180" s="167"/>
      <c r="C180" s="168">
        <v>44795</v>
      </c>
      <c r="D180" s="169"/>
      <c r="E180" s="167"/>
      <c r="F180" s="170"/>
      <c r="G180" s="170">
        <f t="shared" si="4"/>
        <v>365</v>
      </c>
      <c r="H180" s="171" t="s">
        <v>15</v>
      </c>
      <c r="I180" s="172">
        <f t="shared" ca="1" si="5"/>
        <v>-45111</v>
      </c>
    </row>
    <row r="181" spans="1:9" ht="15" customHeight="1" x14ac:dyDescent="0.3">
      <c r="A181" s="167"/>
      <c r="B181" s="167"/>
      <c r="C181" s="168">
        <v>44008</v>
      </c>
      <c r="D181" s="169"/>
      <c r="E181" s="167"/>
      <c r="F181" s="170"/>
      <c r="G181" s="170">
        <f t="shared" si="4"/>
        <v>365</v>
      </c>
      <c r="H181" s="171" t="s">
        <v>15</v>
      </c>
      <c r="I181" s="172">
        <f t="shared" ca="1" si="5"/>
        <v>-45111</v>
      </c>
    </row>
    <row r="182" spans="1:9" ht="15" customHeight="1" x14ac:dyDescent="0.3">
      <c r="A182" s="167"/>
      <c r="B182" s="167"/>
      <c r="C182" s="168">
        <v>44057</v>
      </c>
      <c r="D182" s="169"/>
      <c r="E182" s="167"/>
      <c r="F182" s="170"/>
      <c r="G182" s="170">
        <f t="shared" si="4"/>
        <v>365</v>
      </c>
      <c r="H182" s="171" t="s">
        <v>15</v>
      </c>
      <c r="I182" s="172">
        <f t="shared" ca="1" si="5"/>
        <v>-45111</v>
      </c>
    </row>
    <row r="183" spans="1:9" ht="15" customHeight="1" x14ac:dyDescent="0.3">
      <c r="A183" s="167"/>
      <c r="B183" s="167"/>
      <c r="C183" s="168">
        <v>44410</v>
      </c>
      <c r="D183" s="169"/>
      <c r="E183" s="167"/>
      <c r="F183" s="170"/>
      <c r="G183" s="170">
        <f t="shared" si="4"/>
        <v>365</v>
      </c>
      <c r="H183" s="171" t="s">
        <v>15</v>
      </c>
      <c r="I183" s="172">
        <f t="shared" ca="1" si="5"/>
        <v>-45111</v>
      </c>
    </row>
    <row r="184" spans="1:9" ht="15" customHeight="1" x14ac:dyDescent="0.3">
      <c r="A184" s="167"/>
      <c r="B184" s="167"/>
      <c r="C184" s="168">
        <v>43838</v>
      </c>
      <c r="D184" s="169"/>
      <c r="E184" s="167"/>
      <c r="F184" s="170"/>
      <c r="G184" s="170">
        <f t="shared" si="4"/>
        <v>365</v>
      </c>
      <c r="H184" s="171" t="s">
        <v>15</v>
      </c>
      <c r="I184" s="172">
        <f t="shared" ca="1" si="5"/>
        <v>-45111</v>
      </c>
    </row>
    <row r="185" spans="1:9" s="114" customFormat="1" ht="15" customHeight="1" x14ac:dyDescent="0.3">
      <c r="A185" s="167"/>
      <c r="B185" s="167"/>
      <c r="C185" s="168">
        <v>44368</v>
      </c>
      <c r="D185" s="169"/>
      <c r="E185" s="167"/>
      <c r="F185" s="170"/>
      <c r="G185" s="170">
        <f t="shared" si="4"/>
        <v>365</v>
      </c>
      <c r="H185" s="111" t="s">
        <v>15</v>
      </c>
      <c r="I185" s="173">
        <f t="shared" ca="1" si="5"/>
        <v>-45111</v>
      </c>
    </row>
    <row r="186" spans="1:9" ht="15" customHeight="1" thickBot="1" x14ac:dyDescent="0.35">
      <c r="A186" s="188"/>
      <c r="B186" s="189"/>
      <c r="C186" s="190">
        <v>44778</v>
      </c>
      <c r="D186" s="169"/>
      <c r="E186" s="167"/>
      <c r="F186" s="191"/>
      <c r="G186" s="192">
        <f t="shared" si="4"/>
        <v>365</v>
      </c>
      <c r="H186" s="193" t="s">
        <v>15</v>
      </c>
      <c r="I186" s="194">
        <f t="shared" ca="1" si="5"/>
        <v>-45111</v>
      </c>
    </row>
    <row r="187" spans="1:9" ht="15" customHeight="1" thickBot="1" x14ac:dyDescent="0.35">
      <c r="A187" s="175"/>
      <c r="B187" s="176"/>
      <c r="C187" s="168">
        <v>45126</v>
      </c>
      <c r="D187" s="177"/>
      <c r="E187" s="167"/>
      <c r="F187" s="179"/>
      <c r="G187" s="180">
        <f t="shared" si="4"/>
        <v>365</v>
      </c>
      <c r="H187" s="195" t="s">
        <v>15</v>
      </c>
      <c r="I187" s="196">
        <f t="shared" ca="1" si="5"/>
        <v>-45111</v>
      </c>
    </row>
    <row r="188" spans="1:9" ht="15" customHeight="1" thickBot="1" x14ac:dyDescent="0.35">
      <c r="A188" s="175"/>
      <c r="B188" s="176"/>
      <c r="C188" s="168">
        <v>45054</v>
      </c>
      <c r="D188" s="177"/>
      <c r="E188" s="178"/>
      <c r="F188" s="179"/>
      <c r="G188" s="180">
        <f t="shared" si="4"/>
        <v>365</v>
      </c>
      <c r="H188" s="121" t="s">
        <v>15</v>
      </c>
      <c r="I188" s="174">
        <f t="shared" ca="1" si="5"/>
        <v>-45111</v>
      </c>
    </row>
    <row r="189" spans="1:9" ht="15" customHeight="1" thickBot="1" x14ac:dyDescent="0.35">
      <c r="A189" s="175"/>
      <c r="B189" s="176"/>
      <c r="C189" s="168">
        <v>44494</v>
      </c>
      <c r="D189" s="177"/>
      <c r="E189" s="178"/>
      <c r="F189" s="179"/>
      <c r="G189" s="180">
        <f t="shared" si="4"/>
        <v>365</v>
      </c>
      <c r="H189" s="121" t="s">
        <v>15</v>
      </c>
      <c r="I189" s="174">
        <f t="shared" ca="1" si="5"/>
        <v>-45111</v>
      </c>
    </row>
    <row r="190" spans="1:9" ht="15" customHeight="1" thickBot="1" x14ac:dyDescent="0.35">
      <c r="A190" s="175"/>
      <c r="B190" s="167"/>
      <c r="C190" s="168">
        <v>45072</v>
      </c>
      <c r="D190" s="177"/>
      <c r="E190" s="178"/>
      <c r="F190" s="179"/>
      <c r="G190" s="180">
        <f t="shared" si="4"/>
        <v>365</v>
      </c>
      <c r="H190" s="121" t="s">
        <v>15</v>
      </c>
      <c r="I190" s="174">
        <f t="shared" ca="1" si="5"/>
        <v>-45111</v>
      </c>
    </row>
    <row r="191" spans="1:9" ht="15" customHeight="1" thickBot="1" x14ac:dyDescent="0.35">
      <c r="A191" s="175"/>
      <c r="B191" s="176"/>
      <c r="C191" s="168">
        <v>45048</v>
      </c>
      <c r="D191" s="177"/>
      <c r="E191" s="178"/>
      <c r="F191" s="179"/>
      <c r="G191" s="119">
        <f t="shared" si="4"/>
        <v>365</v>
      </c>
      <c r="H191" s="121" t="s">
        <v>15</v>
      </c>
      <c r="I191" s="174">
        <f t="shared" ca="1" si="5"/>
        <v>-45111</v>
      </c>
    </row>
    <row r="192" spans="1:9" ht="15" customHeight="1" thickBot="1" x14ac:dyDescent="0.35">
      <c r="A192" s="175"/>
      <c r="B192" s="167"/>
      <c r="C192" s="168">
        <v>45120</v>
      </c>
      <c r="D192" s="177"/>
      <c r="E192" s="178"/>
      <c r="F192" s="179"/>
      <c r="G192" s="180">
        <f t="shared" si="4"/>
        <v>365</v>
      </c>
      <c r="H192" s="121" t="s">
        <v>15</v>
      </c>
      <c r="I192" s="174">
        <f t="shared" ca="1" si="5"/>
        <v>-45111</v>
      </c>
    </row>
    <row r="193" spans="1:9" ht="15" customHeight="1" thickBot="1" x14ac:dyDescent="0.35">
      <c r="A193" s="175"/>
      <c r="B193" s="176"/>
      <c r="C193" s="168">
        <v>45152</v>
      </c>
      <c r="D193" s="177"/>
      <c r="E193" s="178"/>
      <c r="F193" s="179"/>
      <c r="G193" s="180">
        <f t="shared" si="4"/>
        <v>365</v>
      </c>
      <c r="H193" s="121" t="s">
        <v>15</v>
      </c>
      <c r="I193" s="174">
        <f t="shared" ca="1" si="5"/>
        <v>-45111</v>
      </c>
    </row>
    <row r="194" spans="1:9" ht="15" customHeight="1" thickBot="1" x14ac:dyDescent="0.35">
      <c r="A194" s="126"/>
      <c r="B194" s="107"/>
      <c r="C194" s="108">
        <v>45127</v>
      </c>
      <c r="D194" s="128"/>
      <c r="E194" s="129"/>
      <c r="F194" s="120"/>
      <c r="G194" s="145">
        <f t="shared" si="4"/>
        <v>365</v>
      </c>
      <c r="H194" s="146" t="s">
        <v>15</v>
      </c>
      <c r="I194" s="197">
        <f t="shared" ca="1" si="5"/>
        <v>-45111</v>
      </c>
    </row>
    <row r="195" spans="1:9" ht="15" customHeight="1" thickBot="1" x14ac:dyDescent="0.35">
      <c r="A195" s="175"/>
      <c r="B195" s="176"/>
      <c r="C195" s="168">
        <v>44440</v>
      </c>
      <c r="D195" s="177"/>
      <c r="E195" s="178"/>
      <c r="F195" s="179"/>
      <c r="G195" s="145">
        <f t="shared" si="4"/>
        <v>365</v>
      </c>
      <c r="H195" s="146" t="s">
        <v>15</v>
      </c>
      <c r="I195" s="197">
        <f t="shared" ca="1" si="5"/>
        <v>-45111</v>
      </c>
    </row>
    <row r="196" spans="1:9" ht="15" customHeight="1" thickBot="1" x14ac:dyDescent="0.35">
      <c r="A196" s="175"/>
      <c r="B196" s="176"/>
      <c r="C196" s="168">
        <v>45091</v>
      </c>
      <c r="D196" s="177"/>
      <c r="E196" s="178"/>
      <c r="F196" s="179"/>
      <c r="G196" s="145">
        <f t="shared" si="4"/>
        <v>365</v>
      </c>
      <c r="H196" s="146" t="s">
        <v>15</v>
      </c>
      <c r="I196" s="197">
        <f t="shared" ca="1" si="5"/>
        <v>-45111</v>
      </c>
    </row>
    <row r="197" spans="1:9" ht="15" customHeight="1" thickBot="1" x14ac:dyDescent="0.35">
      <c r="A197" s="198"/>
      <c r="B197" s="199"/>
      <c r="C197" s="200"/>
      <c r="D197" s="201" t="s">
        <v>364</v>
      </c>
      <c r="E197" s="202"/>
      <c r="F197" s="203"/>
      <c r="G197" s="204">
        <f t="shared" ref="G197:G219" si="6">IF(H197="Anual",F197+365,IF(H197="Trimestral",F197+90,IF(H197="Mensal",F197+30,IF(H197="Bienal",F197+730,IF(H197="Semestral",F197+180,IF(H197="Quinzenal",F197+15,F197+1825))))))</f>
        <v>365</v>
      </c>
      <c r="H197" s="205" t="s">
        <v>15</v>
      </c>
      <c r="I197" s="206">
        <f t="shared" ref="I197:I219" ca="1" si="7">G197-A$3</f>
        <v>-45111</v>
      </c>
    </row>
    <row r="198" spans="1:9" ht="15" customHeight="1" thickBot="1" x14ac:dyDescent="0.35">
      <c r="A198" s="198"/>
      <c r="B198" s="199"/>
      <c r="C198" s="200"/>
      <c r="D198" s="201"/>
      <c r="E198" s="202"/>
      <c r="F198" s="203"/>
      <c r="G198" s="204">
        <f t="shared" si="6"/>
        <v>365</v>
      </c>
      <c r="H198" s="205" t="s">
        <v>15</v>
      </c>
      <c r="I198" s="206">
        <f t="shared" ca="1" si="7"/>
        <v>-45111</v>
      </c>
    </row>
    <row r="199" spans="1:9" ht="15" customHeight="1" thickBot="1" x14ac:dyDescent="0.35">
      <c r="A199" s="198"/>
      <c r="B199" s="199"/>
      <c r="C199" s="200"/>
      <c r="D199" s="201"/>
      <c r="E199" s="202"/>
      <c r="F199" s="203"/>
      <c r="G199" s="204">
        <f t="shared" si="6"/>
        <v>365</v>
      </c>
      <c r="H199" s="205" t="s">
        <v>15</v>
      </c>
      <c r="I199" s="206">
        <f t="shared" ca="1" si="7"/>
        <v>-45111</v>
      </c>
    </row>
    <row r="200" spans="1:9" ht="15" customHeight="1" thickBot="1" x14ac:dyDescent="0.35">
      <c r="A200" s="198"/>
      <c r="B200" s="199"/>
      <c r="C200" s="200"/>
      <c r="D200" s="201"/>
      <c r="E200" s="202"/>
      <c r="F200" s="203"/>
      <c r="G200" s="204">
        <f t="shared" si="6"/>
        <v>365</v>
      </c>
      <c r="H200" s="205" t="s">
        <v>15</v>
      </c>
      <c r="I200" s="206">
        <f t="shared" ca="1" si="7"/>
        <v>-45111</v>
      </c>
    </row>
    <row r="201" spans="1:9" ht="15" customHeight="1" thickBot="1" x14ac:dyDescent="0.35">
      <c r="A201" s="198"/>
      <c r="B201" s="199"/>
      <c r="C201" s="200"/>
      <c r="D201" s="201"/>
      <c r="E201" s="202"/>
      <c r="F201" s="203"/>
      <c r="G201" s="204">
        <f t="shared" si="6"/>
        <v>365</v>
      </c>
      <c r="H201" s="205" t="s">
        <v>15</v>
      </c>
      <c r="I201" s="206">
        <f t="shared" ca="1" si="7"/>
        <v>-45111</v>
      </c>
    </row>
    <row r="202" spans="1:9" ht="15" customHeight="1" thickBot="1" x14ac:dyDescent="0.35">
      <c r="A202" s="198"/>
      <c r="B202" s="199"/>
      <c r="C202" s="200"/>
      <c r="D202" s="201"/>
      <c r="E202" s="202"/>
      <c r="F202" s="203"/>
      <c r="G202" s="204">
        <f t="shared" si="6"/>
        <v>365</v>
      </c>
      <c r="H202" s="205" t="s">
        <v>15</v>
      </c>
      <c r="I202" s="206">
        <f t="shared" ca="1" si="7"/>
        <v>-45111</v>
      </c>
    </row>
    <row r="203" spans="1:9" ht="15" customHeight="1" thickBot="1" x14ac:dyDescent="0.35">
      <c r="A203" s="198"/>
      <c r="B203" s="199"/>
      <c r="C203" s="200"/>
      <c r="D203" s="201"/>
      <c r="E203" s="202"/>
      <c r="F203" s="203"/>
      <c r="G203" s="204">
        <f t="shared" si="6"/>
        <v>365</v>
      </c>
      <c r="H203" s="205" t="s">
        <v>15</v>
      </c>
      <c r="I203" s="206">
        <f t="shared" ca="1" si="7"/>
        <v>-45111</v>
      </c>
    </row>
    <row r="204" spans="1:9" ht="15" customHeight="1" thickBot="1" x14ac:dyDescent="0.35">
      <c r="A204" s="198"/>
      <c r="B204" s="199"/>
      <c r="C204" s="200"/>
      <c r="D204" s="201"/>
      <c r="E204" s="202"/>
      <c r="F204" s="203"/>
      <c r="G204" s="204">
        <f t="shared" si="6"/>
        <v>365</v>
      </c>
      <c r="H204" s="205" t="s">
        <v>15</v>
      </c>
      <c r="I204" s="206">
        <f t="shared" ca="1" si="7"/>
        <v>-45111</v>
      </c>
    </row>
    <row r="205" spans="1:9" ht="15" customHeight="1" thickBot="1" x14ac:dyDescent="0.35">
      <c r="A205" s="198"/>
      <c r="B205" s="199"/>
      <c r="C205" s="200"/>
      <c r="D205" s="201"/>
      <c r="E205" s="202"/>
      <c r="F205" s="203"/>
      <c r="G205" s="204">
        <f t="shared" si="6"/>
        <v>365</v>
      </c>
      <c r="H205" s="205" t="s">
        <v>15</v>
      </c>
      <c r="I205" s="206">
        <f t="shared" ca="1" si="7"/>
        <v>-45111</v>
      </c>
    </row>
    <row r="206" spans="1:9" ht="15" customHeight="1" thickBot="1" x14ac:dyDescent="0.35">
      <c r="A206" s="198"/>
      <c r="B206" s="199"/>
      <c r="C206" s="200"/>
      <c r="D206" s="201"/>
      <c r="E206" s="202"/>
      <c r="F206" s="203"/>
      <c r="G206" s="204">
        <f t="shared" si="6"/>
        <v>365</v>
      </c>
      <c r="H206" s="205" t="s">
        <v>15</v>
      </c>
      <c r="I206" s="206">
        <f t="shared" ca="1" si="7"/>
        <v>-45111</v>
      </c>
    </row>
    <row r="207" spans="1:9" ht="15" customHeight="1" thickBot="1" x14ac:dyDescent="0.35">
      <c r="A207" s="198"/>
      <c r="B207" s="199"/>
      <c r="C207" s="200"/>
      <c r="D207" s="201"/>
      <c r="E207" s="202"/>
      <c r="F207" s="203"/>
      <c r="G207" s="204">
        <f t="shared" si="6"/>
        <v>365</v>
      </c>
      <c r="H207" s="205" t="s">
        <v>15</v>
      </c>
      <c r="I207" s="206">
        <f t="shared" ca="1" si="7"/>
        <v>-45111</v>
      </c>
    </row>
    <row r="208" spans="1:9" ht="15" customHeight="1" thickBot="1" x14ac:dyDescent="0.35">
      <c r="A208" s="198"/>
      <c r="B208" s="199"/>
      <c r="C208" s="200"/>
      <c r="D208" s="201"/>
      <c r="E208" s="202"/>
      <c r="F208" s="203"/>
      <c r="G208" s="204">
        <f t="shared" si="6"/>
        <v>365</v>
      </c>
      <c r="H208" s="205" t="s">
        <v>15</v>
      </c>
      <c r="I208" s="206">
        <f t="shared" ca="1" si="7"/>
        <v>-45111</v>
      </c>
    </row>
    <row r="209" spans="1:9" ht="15" customHeight="1" thickBot="1" x14ac:dyDescent="0.35">
      <c r="A209" s="198"/>
      <c r="B209" s="199"/>
      <c r="C209" s="200"/>
      <c r="D209" s="201"/>
      <c r="E209" s="202"/>
      <c r="F209" s="203"/>
      <c r="G209" s="204">
        <f t="shared" si="6"/>
        <v>365</v>
      </c>
      <c r="H209" s="205" t="s">
        <v>15</v>
      </c>
      <c r="I209" s="206">
        <f t="shared" ca="1" si="7"/>
        <v>-45111</v>
      </c>
    </row>
    <row r="210" spans="1:9" ht="15" customHeight="1" thickBot="1" x14ac:dyDescent="0.35">
      <c r="A210" s="198"/>
      <c r="B210" s="199"/>
      <c r="C210" s="200"/>
      <c r="D210" s="201"/>
      <c r="E210" s="202"/>
      <c r="F210" s="203"/>
      <c r="G210" s="204">
        <f t="shared" si="6"/>
        <v>365</v>
      </c>
      <c r="H210" s="205" t="s">
        <v>15</v>
      </c>
      <c r="I210" s="206">
        <f t="shared" ca="1" si="7"/>
        <v>-45111</v>
      </c>
    </row>
    <row r="211" spans="1:9" ht="15" customHeight="1" thickBot="1" x14ac:dyDescent="0.35">
      <c r="A211" s="198"/>
      <c r="B211" s="199"/>
      <c r="C211" s="200"/>
      <c r="D211" s="201"/>
      <c r="E211" s="202"/>
      <c r="F211" s="203"/>
      <c r="G211" s="204">
        <f t="shared" si="6"/>
        <v>365</v>
      </c>
      <c r="H211" s="205" t="s">
        <v>15</v>
      </c>
      <c r="I211" s="206">
        <f t="shared" ca="1" si="7"/>
        <v>-45111</v>
      </c>
    </row>
    <row r="212" spans="1:9" ht="15" customHeight="1" thickBot="1" x14ac:dyDescent="0.35">
      <c r="A212" s="198"/>
      <c r="B212" s="199"/>
      <c r="C212" s="200"/>
      <c r="D212" s="201"/>
      <c r="E212" s="202"/>
      <c r="F212" s="203"/>
      <c r="G212" s="204">
        <f t="shared" si="6"/>
        <v>365</v>
      </c>
      <c r="H212" s="205" t="s">
        <v>15</v>
      </c>
      <c r="I212" s="206">
        <f t="shared" ca="1" si="7"/>
        <v>-45111</v>
      </c>
    </row>
    <row r="213" spans="1:9" ht="15" customHeight="1" thickBot="1" x14ac:dyDescent="0.35">
      <c r="A213" s="198"/>
      <c r="B213" s="199"/>
      <c r="C213" s="200"/>
      <c r="D213" s="201"/>
      <c r="E213" s="202"/>
      <c r="F213" s="203"/>
      <c r="G213" s="204">
        <f t="shared" si="6"/>
        <v>365</v>
      </c>
      <c r="H213" s="205" t="s">
        <v>15</v>
      </c>
      <c r="I213" s="206">
        <f t="shared" ca="1" si="7"/>
        <v>-45111</v>
      </c>
    </row>
    <row r="214" spans="1:9" ht="15" customHeight="1" thickBot="1" x14ac:dyDescent="0.35">
      <c r="A214" s="198"/>
      <c r="B214" s="199"/>
      <c r="C214" s="200"/>
      <c r="D214" s="201"/>
      <c r="E214" s="202"/>
      <c r="F214" s="203"/>
      <c r="G214" s="204">
        <f t="shared" si="6"/>
        <v>365</v>
      </c>
      <c r="H214" s="205" t="s">
        <v>15</v>
      </c>
      <c r="I214" s="206">
        <f t="shared" ca="1" si="7"/>
        <v>-45111</v>
      </c>
    </row>
    <row r="215" spans="1:9" ht="15" customHeight="1" thickBot="1" x14ac:dyDescent="0.35">
      <c r="A215" s="198"/>
      <c r="B215" s="199"/>
      <c r="C215" s="200"/>
      <c r="D215" s="201"/>
      <c r="E215" s="202"/>
      <c r="F215" s="203"/>
      <c r="G215" s="204">
        <f t="shared" si="6"/>
        <v>365</v>
      </c>
      <c r="H215" s="205" t="s">
        <v>15</v>
      </c>
      <c r="I215" s="206">
        <f t="shared" ca="1" si="7"/>
        <v>-45111</v>
      </c>
    </row>
    <row r="216" spans="1:9" ht="15" customHeight="1" thickBot="1" x14ac:dyDescent="0.35">
      <c r="A216" s="198"/>
      <c r="B216" s="199"/>
      <c r="C216" s="200"/>
      <c r="D216" s="201"/>
      <c r="E216" s="202"/>
      <c r="F216" s="203"/>
      <c r="G216" s="204">
        <f t="shared" si="6"/>
        <v>365</v>
      </c>
      <c r="H216" s="205" t="s">
        <v>15</v>
      </c>
      <c r="I216" s="206">
        <f t="shared" ca="1" si="7"/>
        <v>-45111</v>
      </c>
    </row>
    <row r="217" spans="1:9" ht="15" customHeight="1" thickBot="1" x14ac:dyDescent="0.35">
      <c r="A217" s="198"/>
      <c r="B217" s="199"/>
      <c r="C217" s="200"/>
      <c r="D217" s="201"/>
      <c r="E217" s="202"/>
      <c r="F217" s="203"/>
      <c r="G217" s="204">
        <f t="shared" si="6"/>
        <v>365</v>
      </c>
      <c r="H217" s="205" t="s">
        <v>15</v>
      </c>
      <c r="I217" s="206">
        <f t="shared" ca="1" si="7"/>
        <v>-45111</v>
      </c>
    </row>
    <row r="218" spans="1:9" ht="15" customHeight="1" thickBot="1" x14ac:dyDescent="0.35">
      <c r="A218" s="198"/>
      <c r="B218" s="199"/>
      <c r="C218" s="200"/>
      <c r="D218" s="201"/>
      <c r="E218" s="202"/>
      <c r="F218" s="203"/>
      <c r="G218" s="204">
        <f t="shared" si="6"/>
        <v>365</v>
      </c>
      <c r="H218" s="205" t="s">
        <v>15</v>
      </c>
      <c r="I218" s="206">
        <f t="shared" ca="1" si="7"/>
        <v>-45111</v>
      </c>
    </row>
    <row r="219" spans="1:9" ht="15" customHeight="1" thickBot="1" x14ac:dyDescent="0.35">
      <c r="A219" s="198"/>
      <c r="B219" s="199"/>
      <c r="C219" s="200"/>
      <c r="D219" s="201"/>
      <c r="E219" s="202"/>
      <c r="F219" s="203"/>
      <c r="G219" s="204">
        <f t="shared" si="6"/>
        <v>365</v>
      </c>
      <c r="H219" s="205" t="s">
        <v>15</v>
      </c>
      <c r="I219" s="206">
        <f t="shared" ca="1" si="7"/>
        <v>-45111</v>
      </c>
    </row>
  </sheetData>
  <autoFilter ref="A4:I219" xr:uid="{00000000-0009-0000-0000-000003000000}"/>
  <mergeCells count="3">
    <mergeCell ref="A1:I1"/>
    <mergeCell ref="A2:I2"/>
    <mergeCell ref="A3:I3"/>
  </mergeCells>
  <conditionalFormatting sqref="I5:I219">
    <cfRule type="cellIs" dxfId="62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226"/>
  <sheetViews>
    <sheetView tabSelected="1" topLeftCell="A196" zoomScale="75" zoomScaleNormal="75" workbookViewId="0">
      <selection activeCell="A208" sqref="A208:XFD208"/>
    </sheetView>
  </sheetViews>
  <sheetFormatPr defaultColWidth="9.109375" defaultRowHeight="15.6" x14ac:dyDescent="0.3"/>
  <cols>
    <col min="1" max="1" width="55.6640625" style="79" customWidth="1"/>
    <col min="2" max="2" width="41.6640625" style="80" customWidth="1"/>
    <col min="3" max="3" width="19.6640625" style="81" bestFit="1" customWidth="1"/>
    <col min="4" max="4" width="51.6640625" style="81" customWidth="1"/>
    <col min="5" max="5" width="16.6640625" style="1" hidden="1" customWidth="1"/>
    <col min="6" max="6" width="27.109375" style="82" customWidth="1"/>
    <col min="7" max="7" width="24.88671875" style="83" customWidth="1"/>
    <col min="8" max="8" width="20.6640625" style="1" customWidth="1"/>
    <col min="9" max="9" width="40.5546875" style="84" customWidth="1"/>
    <col min="10" max="16384" width="9.109375" style="1"/>
  </cols>
  <sheetData>
    <row r="1" spans="1:10" ht="20.399999999999999" x14ac:dyDescent="0.35">
      <c r="A1" s="286" t="s">
        <v>0</v>
      </c>
      <c r="B1" s="286"/>
      <c r="C1" s="286"/>
      <c r="D1" s="286"/>
      <c r="E1" s="286"/>
      <c r="F1" s="287"/>
      <c r="G1" s="287"/>
      <c r="H1" s="287"/>
      <c r="I1" s="287"/>
    </row>
    <row r="2" spans="1:10" ht="20.399999999999999" x14ac:dyDescent="0.35">
      <c r="A2" s="288" t="s">
        <v>1</v>
      </c>
      <c r="B2" s="288"/>
      <c r="C2" s="288"/>
      <c r="D2" s="288"/>
      <c r="E2" s="288"/>
      <c r="F2" s="287"/>
      <c r="G2" s="287"/>
      <c r="H2" s="287"/>
      <c r="I2" s="287"/>
    </row>
    <row r="3" spans="1:10" ht="20.399999999999999" x14ac:dyDescent="0.35">
      <c r="A3" s="289">
        <f ca="1">TODAY()</f>
        <v>45476</v>
      </c>
      <c r="B3" s="289"/>
      <c r="C3" s="289"/>
      <c r="D3" s="289"/>
      <c r="E3" s="289"/>
      <c r="F3" s="290"/>
      <c r="G3" s="290"/>
      <c r="H3" s="290"/>
      <c r="I3" s="290"/>
    </row>
    <row r="4" spans="1:10" ht="40.799999999999997" x14ac:dyDescent="0.3">
      <c r="A4" s="2" t="s">
        <v>2</v>
      </c>
      <c r="B4" s="2" t="s">
        <v>3</v>
      </c>
      <c r="C4" s="3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10" x14ac:dyDescent="0.3">
      <c r="A5" s="5" t="s">
        <v>11</v>
      </c>
      <c r="B5" s="5" t="s">
        <v>12</v>
      </c>
      <c r="C5" s="6">
        <v>45063</v>
      </c>
      <c r="D5" s="5" t="s">
        <v>13</v>
      </c>
      <c r="E5" s="5" t="s">
        <v>14</v>
      </c>
      <c r="F5" s="7">
        <v>45392</v>
      </c>
      <c r="G5" s="7">
        <f t="shared" ref="G5:G81" si="0">IF(H5="Anual",F5+365,IF(H5="Trimestral",F5+90,IF(H5="Mensal",F5+30,IF(H5="Bienal",F5+730,IF(H5="Semestral",F5+180,IF(H5="Quinzenal",F5+15,F5+1825))))))</f>
        <v>45757</v>
      </c>
      <c r="H5" s="8" t="s">
        <v>15</v>
      </c>
      <c r="I5" s="9">
        <f t="shared" ref="I5:I81" ca="1" si="1">G5-A$3</f>
        <v>281</v>
      </c>
    </row>
    <row r="6" spans="1:10" x14ac:dyDescent="0.3">
      <c r="A6" s="10" t="s">
        <v>16</v>
      </c>
      <c r="B6" s="5" t="s">
        <v>17</v>
      </c>
      <c r="C6" s="6">
        <v>44816</v>
      </c>
      <c r="D6" s="5" t="s">
        <v>18</v>
      </c>
      <c r="E6" s="5" t="s">
        <v>14</v>
      </c>
      <c r="F6" s="7">
        <v>45139</v>
      </c>
      <c r="G6" s="7">
        <f t="shared" si="0"/>
        <v>45504</v>
      </c>
      <c r="H6" s="8" t="s">
        <v>15</v>
      </c>
      <c r="I6" s="9">
        <f t="shared" ca="1" si="1"/>
        <v>28</v>
      </c>
    </row>
    <row r="7" spans="1:10" x14ac:dyDescent="0.3">
      <c r="A7" s="10" t="s">
        <v>19</v>
      </c>
      <c r="B7" s="5" t="s">
        <v>20</v>
      </c>
      <c r="C7" s="6">
        <v>45124</v>
      </c>
      <c r="D7" s="5" t="s">
        <v>13</v>
      </c>
      <c r="E7" s="5" t="s">
        <v>14</v>
      </c>
      <c r="F7" s="7">
        <v>45112</v>
      </c>
      <c r="G7" s="7">
        <f t="shared" si="0"/>
        <v>45477</v>
      </c>
      <c r="H7" s="8" t="s">
        <v>15</v>
      </c>
      <c r="I7" s="9">
        <f t="shared" ca="1" si="1"/>
        <v>1</v>
      </c>
    </row>
    <row r="8" spans="1:10" x14ac:dyDescent="0.3">
      <c r="A8" s="5" t="s">
        <v>21</v>
      </c>
      <c r="B8" s="5" t="s">
        <v>22</v>
      </c>
      <c r="C8" s="6">
        <v>44342</v>
      </c>
      <c r="D8" s="5" t="s">
        <v>23</v>
      </c>
      <c r="E8" s="5" t="s">
        <v>14</v>
      </c>
      <c r="F8" s="7">
        <v>45401</v>
      </c>
      <c r="G8" s="7">
        <f t="shared" si="0"/>
        <v>45766</v>
      </c>
      <c r="H8" s="8" t="s">
        <v>15</v>
      </c>
      <c r="I8" s="9">
        <f t="shared" ca="1" si="1"/>
        <v>290</v>
      </c>
    </row>
    <row r="9" spans="1:10" x14ac:dyDescent="0.3">
      <c r="A9" s="5" t="s">
        <v>24</v>
      </c>
      <c r="B9" s="5" t="s">
        <v>25</v>
      </c>
      <c r="C9" s="6">
        <v>45117</v>
      </c>
      <c r="D9" s="5" t="s">
        <v>26</v>
      </c>
      <c r="E9" s="5" t="s">
        <v>14</v>
      </c>
      <c r="F9" s="7">
        <v>45422</v>
      </c>
      <c r="G9" s="7">
        <f t="shared" si="0"/>
        <v>45787</v>
      </c>
      <c r="H9" s="8" t="s">
        <v>15</v>
      </c>
      <c r="I9" s="9">
        <f t="shared" ca="1" si="1"/>
        <v>311</v>
      </c>
      <c r="J9" s="11"/>
    </row>
    <row r="10" spans="1:10" x14ac:dyDescent="0.3">
      <c r="A10" s="5" t="s">
        <v>27</v>
      </c>
      <c r="B10" s="5" t="s">
        <v>28</v>
      </c>
      <c r="C10" s="6">
        <v>45397</v>
      </c>
      <c r="D10" s="5" t="s">
        <v>23</v>
      </c>
      <c r="E10" s="5" t="s">
        <v>14</v>
      </c>
      <c r="F10" s="7">
        <v>45385</v>
      </c>
      <c r="G10" s="7">
        <f t="shared" si="0"/>
        <v>45750</v>
      </c>
      <c r="H10" s="8" t="s">
        <v>15</v>
      </c>
      <c r="I10" s="9">
        <f t="shared" ca="1" si="1"/>
        <v>274</v>
      </c>
    </row>
    <row r="11" spans="1:10" x14ac:dyDescent="0.3">
      <c r="A11" s="5" t="s">
        <v>29</v>
      </c>
      <c r="B11" s="5" t="s">
        <v>30</v>
      </c>
      <c r="C11" s="6">
        <v>44627</v>
      </c>
      <c r="D11" s="5" t="s">
        <v>23</v>
      </c>
      <c r="E11" s="5" t="s">
        <v>14</v>
      </c>
      <c r="F11" s="7">
        <v>45287</v>
      </c>
      <c r="G11" s="7">
        <f t="shared" si="0"/>
        <v>45652</v>
      </c>
      <c r="H11" s="8" t="s">
        <v>15</v>
      </c>
      <c r="I11" s="9">
        <f t="shared" ca="1" si="1"/>
        <v>176</v>
      </c>
    </row>
    <row r="12" spans="1:10" x14ac:dyDescent="0.3">
      <c r="A12" s="5" t="s">
        <v>31</v>
      </c>
      <c r="B12" s="5" t="s">
        <v>32</v>
      </c>
      <c r="C12" s="6">
        <v>44984</v>
      </c>
      <c r="D12" s="5" t="s">
        <v>26</v>
      </c>
      <c r="E12" s="5" t="s">
        <v>14</v>
      </c>
      <c r="F12" s="7">
        <v>45303</v>
      </c>
      <c r="G12" s="7">
        <f t="shared" si="0"/>
        <v>45668</v>
      </c>
      <c r="H12" s="8" t="s">
        <v>15</v>
      </c>
      <c r="I12" s="9">
        <f t="shared" ca="1" si="1"/>
        <v>192</v>
      </c>
    </row>
    <row r="13" spans="1:10" x14ac:dyDescent="0.3">
      <c r="A13" s="12" t="s">
        <v>33</v>
      </c>
      <c r="B13" s="12" t="s">
        <v>34</v>
      </c>
      <c r="C13" s="13">
        <v>44404</v>
      </c>
      <c r="D13" s="12" t="s">
        <v>26</v>
      </c>
      <c r="E13" s="5" t="s">
        <v>14</v>
      </c>
      <c r="F13" s="7">
        <v>45425</v>
      </c>
      <c r="G13" s="7">
        <f t="shared" si="0"/>
        <v>45790</v>
      </c>
      <c r="H13" s="8" t="s">
        <v>15</v>
      </c>
      <c r="I13" s="9">
        <f t="shared" ca="1" si="1"/>
        <v>314</v>
      </c>
    </row>
    <row r="14" spans="1:10" x14ac:dyDescent="0.3">
      <c r="A14" s="14" t="s">
        <v>35</v>
      </c>
      <c r="B14" s="14" t="s">
        <v>36</v>
      </c>
      <c r="C14" s="15">
        <v>45404</v>
      </c>
      <c r="D14" s="14" t="s">
        <v>37</v>
      </c>
      <c r="E14" s="16" t="s">
        <v>14</v>
      </c>
      <c r="F14" s="7">
        <v>45385</v>
      </c>
      <c r="G14" s="7">
        <f t="shared" si="0"/>
        <v>45750</v>
      </c>
      <c r="H14" s="8" t="s">
        <v>15</v>
      </c>
      <c r="I14" s="9">
        <f t="shared" ca="1" si="1"/>
        <v>274</v>
      </c>
    </row>
    <row r="15" spans="1:10" x14ac:dyDescent="0.3">
      <c r="A15" s="17" t="s">
        <v>38</v>
      </c>
      <c r="B15" s="18" t="s">
        <v>39</v>
      </c>
      <c r="C15" s="19">
        <v>44392</v>
      </c>
      <c r="D15" s="18" t="s">
        <v>13</v>
      </c>
      <c r="E15" s="5" t="s">
        <v>14</v>
      </c>
      <c r="F15" s="7">
        <v>45114</v>
      </c>
      <c r="G15" s="7">
        <f t="shared" si="0"/>
        <v>45479</v>
      </c>
      <c r="H15" s="8" t="s">
        <v>15</v>
      </c>
      <c r="I15" s="9">
        <f t="shared" ca="1" si="1"/>
        <v>3</v>
      </c>
    </row>
    <row r="16" spans="1:10" x14ac:dyDescent="0.3">
      <c r="A16" s="20" t="s">
        <v>40</v>
      </c>
      <c r="B16" s="12" t="s">
        <v>41</v>
      </c>
      <c r="C16" s="21">
        <v>45327</v>
      </c>
      <c r="D16" s="20" t="s">
        <v>26</v>
      </c>
      <c r="E16" s="7"/>
      <c r="F16" s="7">
        <v>45314</v>
      </c>
      <c r="G16" s="7">
        <f t="shared" si="0"/>
        <v>45679</v>
      </c>
      <c r="H16" s="8" t="s">
        <v>15</v>
      </c>
      <c r="I16" s="9">
        <f t="shared" ca="1" si="1"/>
        <v>203</v>
      </c>
    </row>
    <row r="17" spans="1:9" x14ac:dyDescent="0.3">
      <c r="A17" s="22" t="s">
        <v>42</v>
      </c>
      <c r="B17" s="22" t="s">
        <v>43</v>
      </c>
      <c r="C17" s="15">
        <v>45405</v>
      </c>
      <c r="D17" s="23" t="s">
        <v>37</v>
      </c>
      <c r="E17" s="24"/>
      <c r="F17" s="7">
        <v>45429</v>
      </c>
      <c r="G17" s="7">
        <f t="shared" si="0"/>
        <v>45794</v>
      </c>
      <c r="H17" s="8" t="s">
        <v>15</v>
      </c>
      <c r="I17" s="9">
        <f t="shared" ca="1" si="1"/>
        <v>318</v>
      </c>
    </row>
    <row r="18" spans="1:9" x14ac:dyDescent="0.3">
      <c r="A18" s="18" t="s">
        <v>44</v>
      </c>
      <c r="B18" s="18" t="s">
        <v>45</v>
      </c>
      <c r="C18" s="19">
        <v>44440</v>
      </c>
      <c r="D18" s="18" t="s">
        <v>26</v>
      </c>
      <c r="E18" s="5" t="s">
        <v>14</v>
      </c>
      <c r="F18" s="7">
        <v>45428</v>
      </c>
      <c r="G18" s="7">
        <f t="shared" si="0"/>
        <v>45793</v>
      </c>
      <c r="H18" s="8" t="s">
        <v>15</v>
      </c>
      <c r="I18" s="9">
        <f t="shared" ca="1" si="1"/>
        <v>317</v>
      </c>
    </row>
    <row r="19" spans="1:9" x14ac:dyDescent="0.3">
      <c r="A19" s="10" t="s">
        <v>46</v>
      </c>
      <c r="B19" s="5" t="s">
        <v>25</v>
      </c>
      <c r="C19" s="6">
        <v>45159</v>
      </c>
      <c r="D19" s="5" t="s">
        <v>23</v>
      </c>
      <c r="E19" s="5" t="s">
        <v>14</v>
      </c>
      <c r="F19" s="7">
        <v>45141</v>
      </c>
      <c r="G19" s="7">
        <f t="shared" si="0"/>
        <v>45506</v>
      </c>
      <c r="H19" s="8" t="s">
        <v>15</v>
      </c>
      <c r="I19" s="9">
        <f t="shared" ca="1" si="1"/>
        <v>30</v>
      </c>
    </row>
    <row r="20" spans="1:9" x14ac:dyDescent="0.3">
      <c r="A20" s="10" t="s">
        <v>47</v>
      </c>
      <c r="B20" s="5" t="s">
        <v>48</v>
      </c>
      <c r="C20" s="6">
        <v>45126</v>
      </c>
      <c r="D20" s="5" t="s">
        <v>49</v>
      </c>
      <c r="E20" s="5" t="s">
        <v>14</v>
      </c>
      <c r="F20" s="7">
        <v>45118</v>
      </c>
      <c r="G20" s="7">
        <f t="shared" si="0"/>
        <v>45483</v>
      </c>
      <c r="H20" s="8" t="s">
        <v>15</v>
      </c>
      <c r="I20" s="9">
        <f t="shared" ca="1" si="1"/>
        <v>7</v>
      </c>
    </row>
    <row r="21" spans="1:9" x14ac:dyDescent="0.3">
      <c r="A21" s="5" t="s">
        <v>50</v>
      </c>
      <c r="B21" s="5" t="s">
        <v>51</v>
      </c>
      <c r="C21" s="6">
        <v>44096</v>
      </c>
      <c r="D21" s="5" t="s">
        <v>18</v>
      </c>
      <c r="E21" s="5" t="s">
        <v>14</v>
      </c>
      <c r="F21" s="7">
        <v>45389</v>
      </c>
      <c r="G21" s="7">
        <f t="shared" si="0"/>
        <v>45754</v>
      </c>
      <c r="H21" s="8" t="s">
        <v>15</v>
      </c>
      <c r="I21" s="9">
        <f t="shared" ca="1" si="1"/>
        <v>278</v>
      </c>
    </row>
    <row r="22" spans="1:9" x14ac:dyDescent="0.3">
      <c r="A22" s="5" t="s">
        <v>52</v>
      </c>
      <c r="B22" s="5" t="s">
        <v>53</v>
      </c>
      <c r="C22" s="6">
        <v>44949</v>
      </c>
      <c r="D22" s="5" t="s">
        <v>26</v>
      </c>
      <c r="E22" s="5" t="s">
        <v>14</v>
      </c>
      <c r="F22" s="7">
        <v>45295</v>
      </c>
      <c r="G22" s="7">
        <f t="shared" si="0"/>
        <v>45660</v>
      </c>
      <c r="H22" s="8" t="s">
        <v>15</v>
      </c>
      <c r="I22" s="9">
        <f t="shared" ca="1" si="1"/>
        <v>184</v>
      </c>
    </row>
    <row r="23" spans="1:9" x14ac:dyDescent="0.3">
      <c r="A23" s="5" t="s">
        <v>54</v>
      </c>
      <c r="B23" s="5" t="s">
        <v>51</v>
      </c>
      <c r="C23" s="6">
        <v>44410</v>
      </c>
      <c r="D23" s="5" t="s">
        <v>23</v>
      </c>
      <c r="E23" s="5" t="s">
        <v>14</v>
      </c>
      <c r="F23" s="7">
        <v>45302</v>
      </c>
      <c r="G23" s="7">
        <f t="shared" si="0"/>
        <v>45667</v>
      </c>
      <c r="H23" s="8" t="s">
        <v>15</v>
      </c>
      <c r="I23" s="9">
        <f t="shared" ca="1" si="1"/>
        <v>191</v>
      </c>
    </row>
    <row r="24" spans="1:9" x14ac:dyDescent="0.3">
      <c r="A24" s="5" t="s">
        <v>55</v>
      </c>
      <c r="B24" s="5" t="s">
        <v>56</v>
      </c>
      <c r="C24" s="6">
        <v>44102</v>
      </c>
      <c r="D24" s="5" t="s">
        <v>57</v>
      </c>
      <c r="E24" s="5" t="s">
        <v>14</v>
      </c>
      <c r="F24" s="7">
        <v>45236</v>
      </c>
      <c r="G24" s="7">
        <f t="shared" si="0"/>
        <v>45601</v>
      </c>
      <c r="H24" s="8" t="s">
        <v>15</v>
      </c>
      <c r="I24" s="9">
        <f t="shared" ca="1" si="1"/>
        <v>125</v>
      </c>
    </row>
    <row r="25" spans="1:9" x14ac:dyDescent="0.3">
      <c r="A25" s="12" t="s">
        <v>58</v>
      </c>
      <c r="B25" s="12" t="s">
        <v>59</v>
      </c>
      <c r="C25" s="13">
        <v>44476</v>
      </c>
      <c r="D25" s="12" t="s">
        <v>23</v>
      </c>
      <c r="E25" s="5" t="s">
        <v>14</v>
      </c>
      <c r="F25" s="7">
        <v>45428</v>
      </c>
      <c r="G25" s="7">
        <f t="shared" si="0"/>
        <v>45793</v>
      </c>
      <c r="H25" s="8" t="s">
        <v>15</v>
      </c>
      <c r="I25" s="9">
        <f t="shared" ca="1" si="1"/>
        <v>317</v>
      </c>
    </row>
    <row r="26" spans="1:9" x14ac:dyDescent="0.3">
      <c r="A26" s="22" t="s">
        <v>60</v>
      </c>
      <c r="B26" s="22" t="s">
        <v>61</v>
      </c>
      <c r="C26" s="15">
        <v>45433</v>
      </c>
      <c r="D26" s="25" t="s">
        <v>62</v>
      </c>
      <c r="E26" s="26"/>
      <c r="F26" s="7">
        <v>45412</v>
      </c>
      <c r="G26" s="7">
        <f t="shared" si="0"/>
        <v>45777</v>
      </c>
      <c r="H26" s="8" t="s">
        <v>15</v>
      </c>
      <c r="I26" s="9">
        <f t="shared" ca="1" si="1"/>
        <v>301</v>
      </c>
    </row>
    <row r="27" spans="1:9" x14ac:dyDescent="0.3">
      <c r="A27" s="27" t="s">
        <v>63</v>
      </c>
      <c r="B27" s="27" t="s">
        <v>64</v>
      </c>
      <c r="C27" s="28">
        <v>44256</v>
      </c>
      <c r="D27" s="27" t="s">
        <v>23</v>
      </c>
      <c r="E27" s="5" t="s">
        <v>14</v>
      </c>
      <c r="F27" s="7">
        <v>45341</v>
      </c>
      <c r="G27" s="7">
        <f t="shared" si="0"/>
        <v>45706</v>
      </c>
      <c r="H27" s="8" t="s">
        <v>15</v>
      </c>
      <c r="I27" s="9">
        <f t="shared" ca="1" si="1"/>
        <v>230</v>
      </c>
    </row>
    <row r="28" spans="1:9" x14ac:dyDescent="0.3">
      <c r="A28" s="22" t="s">
        <v>65</v>
      </c>
      <c r="B28" s="22" t="s">
        <v>20</v>
      </c>
      <c r="C28" s="15">
        <v>45427</v>
      </c>
      <c r="D28" s="22" t="s">
        <v>37</v>
      </c>
      <c r="E28" s="26"/>
      <c r="F28" s="7">
        <v>45412</v>
      </c>
      <c r="G28" s="7">
        <f t="shared" si="0"/>
        <v>45777</v>
      </c>
      <c r="H28" s="8" t="s">
        <v>15</v>
      </c>
      <c r="I28" s="9">
        <f t="shared" ca="1" si="1"/>
        <v>301</v>
      </c>
    </row>
    <row r="29" spans="1:9" x14ac:dyDescent="0.3">
      <c r="A29" s="22" t="s">
        <v>66</v>
      </c>
      <c r="B29" s="22" t="s">
        <v>67</v>
      </c>
      <c r="C29" s="15">
        <v>45425</v>
      </c>
      <c r="D29" s="22" t="s">
        <v>37</v>
      </c>
      <c r="E29" s="26"/>
      <c r="F29" s="7">
        <v>45404</v>
      </c>
      <c r="G29" s="7">
        <f t="shared" si="0"/>
        <v>45769</v>
      </c>
      <c r="H29" s="8" t="s">
        <v>15</v>
      </c>
      <c r="I29" s="9">
        <f t="shared" ca="1" si="1"/>
        <v>293</v>
      </c>
    </row>
    <row r="30" spans="1:9" x14ac:dyDescent="0.3">
      <c r="A30" s="27" t="s">
        <v>68</v>
      </c>
      <c r="B30" s="27" t="s">
        <v>69</v>
      </c>
      <c r="C30" s="28">
        <v>44440</v>
      </c>
      <c r="D30" s="27" t="s">
        <v>70</v>
      </c>
      <c r="E30" s="5" t="s">
        <v>14</v>
      </c>
      <c r="F30" s="7">
        <v>45406</v>
      </c>
      <c r="G30" s="7">
        <f t="shared" si="0"/>
        <v>45771</v>
      </c>
      <c r="H30" s="8" t="s">
        <v>15</v>
      </c>
      <c r="I30" s="9">
        <f t="shared" ca="1" si="1"/>
        <v>295</v>
      </c>
    </row>
    <row r="31" spans="1:9" x14ac:dyDescent="0.3">
      <c r="A31" s="22" t="s">
        <v>71</v>
      </c>
      <c r="B31" s="22" t="s">
        <v>72</v>
      </c>
      <c r="C31" s="15">
        <v>45432</v>
      </c>
      <c r="D31" s="22" t="s">
        <v>73</v>
      </c>
      <c r="E31" s="26"/>
      <c r="F31" s="7">
        <v>45414</v>
      </c>
      <c r="G31" s="7">
        <f t="shared" si="0"/>
        <v>45779</v>
      </c>
      <c r="H31" s="8" t="s">
        <v>15</v>
      </c>
      <c r="I31" s="9">
        <f t="shared" ca="1" si="1"/>
        <v>303</v>
      </c>
    </row>
    <row r="32" spans="1:9" x14ac:dyDescent="0.3">
      <c r="A32" s="18" t="s">
        <v>74</v>
      </c>
      <c r="B32" s="18" t="s">
        <v>75</v>
      </c>
      <c r="C32" s="19">
        <v>44866</v>
      </c>
      <c r="D32" s="18" t="s">
        <v>23</v>
      </c>
      <c r="E32" s="5" t="s">
        <v>14</v>
      </c>
      <c r="F32" s="7">
        <v>45196</v>
      </c>
      <c r="G32" s="7">
        <f t="shared" si="0"/>
        <v>45561</v>
      </c>
      <c r="H32" s="8" t="s">
        <v>15</v>
      </c>
      <c r="I32" s="9">
        <f t="shared" ca="1" si="1"/>
        <v>85</v>
      </c>
    </row>
    <row r="33" spans="1:9" x14ac:dyDescent="0.3">
      <c r="A33" s="12" t="s">
        <v>76</v>
      </c>
      <c r="B33" s="12" t="s">
        <v>77</v>
      </c>
      <c r="C33" s="13">
        <v>44326</v>
      </c>
      <c r="D33" s="12" t="s">
        <v>26</v>
      </c>
      <c r="E33" s="5" t="s">
        <v>14</v>
      </c>
      <c r="F33" s="7">
        <v>45379</v>
      </c>
      <c r="G33" s="7">
        <f t="shared" si="0"/>
        <v>45744</v>
      </c>
      <c r="H33" s="8" t="s">
        <v>15</v>
      </c>
      <c r="I33" s="9">
        <f t="shared" ca="1" si="1"/>
        <v>268</v>
      </c>
    </row>
    <row r="34" spans="1:9" x14ac:dyDescent="0.3">
      <c r="A34" s="29" t="s">
        <v>78</v>
      </c>
      <c r="B34" s="18" t="s">
        <v>79</v>
      </c>
      <c r="C34" s="30">
        <v>45383</v>
      </c>
      <c r="D34" s="29" t="s">
        <v>23</v>
      </c>
      <c r="E34" s="5" t="s">
        <v>14</v>
      </c>
      <c r="F34" s="7">
        <v>45364</v>
      </c>
      <c r="G34" s="7">
        <f t="shared" si="0"/>
        <v>45729</v>
      </c>
      <c r="H34" s="8" t="s">
        <v>15</v>
      </c>
      <c r="I34" s="9">
        <f t="shared" ca="1" si="1"/>
        <v>253</v>
      </c>
    </row>
    <row r="35" spans="1:9" x14ac:dyDescent="0.3">
      <c r="A35" s="20" t="s">
        <v>80</v>
      </c>
      <c r="B35" s="12" t="s">
        <v>53</v>
      </c>
      <c r="C35" s="21">
        <v>45272</v>
      </c>
      <c r="D35" s="20" t="s">
        <v>81</v>
      </c>
      <c r="E35" s="7" t="s">
        <v>14</v>
      </c>
      <c r="F35" s="7">
        <v>45260</v>
      </c>
      <c r="G35" s="7">
        <f t="shared" si="0"/>
        <v>45625</v>
      </c>
      <c r="H35" s="8" t="s">
        <v>15</v>
      </c>
      <c r="I35" s="9">
        <f t="shared" ca="1" si="1"/>
        <v>149</v>
      </c>
    </row>
    <row r="36" spans="1:9" x14ac:dyDescent="0.3">
      <c r="A36" s="22" t="s">
        <v>82</v>
      </c>
      <c r="B36" s="22" t="s">
        <v>12</v>
      </c>
      <c r="C36" s="15">
        <v>45420</v>
      </c>
      <c r="D36" s="22" t="s">
        <v>73</v>
      </c>
      <c r="E36" s="24"/>
      <c r="F36" s="7">
        <v>45399</v>
      </c>
      <c r="G36" s="7">
        <f t="shared" si="0"/>
        <v>45764</v>
      </c>
      <c r="H36" s="8" t="s">
        <v>15</v>
      </c>
      <c r="I36" s="9">
        <f t="shared" ca="1" si="1"/>
        <v>288</v>
      </c>
    </row>
    <row r="37" spans="1:9" x14ac:dyDescent="0.3">
      <c r="A37" s="22" t="s">
        <v>83</v>
      </c>
      <c r="B37" s="22" t="s">
        <v>84</v>
      </c>
      <c r="C37" s="15">
        <v>45425</v>
      </c>
      <c r="D37" s="22" t="s">
        <v>37</v>
      </c>
      <c r="E37" s="24"/>
      <c r="F37" s="7">
        <v>45404</v>
      </c>
      <c r="G37" s="7">
        <f t="shared" si="0"/>
        <v>45769</v>
      </c>
      <c r="H37" s="8" t="s">
        <v>15</v>
      </c>
      <c r="I37" s="9">
        <f t="shared" ca="1" si="1"/>
        <v>293</v>
      </c>
    </row>
    <row r="38" spans="1:9" x14ac:dyDescent="0.3">
      <c r="A38" s="18" t="s">
        <v>85</v>
      </c>
      <c r="B38" s="18" t="s">
        <v>72</v>
      </c>
      <c r="C38" s="19">
        <v>45091</v>
      </c>
      <c r="D38" s="18" t="s">
        <v>23</v>
      </c>
      <c r="E38" s="5" t="s">
        <v>14</v>
      </c>
      <c r="F38" s="7">
        <v>45393</v>
      </c>
      <c r="G38" s="7">
        <f t="shared" si="0"/>
        <v>45758</v>
      </c>
      <c r="H38" s="8" t="s">
        <v>15</v>
      </c>
      <c r="I38" s="9">
        <f t="shared" ca="1" si="1"/>
        <v>282</v>
      </c>
    </row>
    <row r="39" spans="1:9" x14ac:dyDescent="0.3">
      <c r="A39" s="5" t="s">
        <v>86</v>
      </c>
      <c r="B39" s="5" t="s">
        <v>87</v>
      </c>
      <c r="C39" s="6">
        <v>45091</v>
      </c>
      <c r="D39" s="5" t="s">
        <v>23</v>
      </c>
      <c r="E39" s="5" t="s">
        <v>14</v>
      </c>
      <c r="F39" s="7">
        <v>45387</v>
      </c>
      <c r="G39" s="7">
        <f t="shared" si="0"/>
        <v>45752</v>
      </c>
      <c r="H39" s="8" t="s">
        <v>15</v>
      </c>
      <c r="I39" s="9">
        <f t="shared" ca="1" si="1"/>
        <v>276</v>
      </c>
    </row>
    <row r="40" spans="1:9" x14ac:dyDescent="0.3">
      <c r="A40" s="5" t="s">
        <v>88</v>
      </c>
      <c r="B40" s="5" t="s">
        <v>59</v>
      </c>
      <c r="C40" s="6">
        <v>44333</v>
      </c>
      <c r="D40" s="5" t="s">
        <v>23</v>
      </c>
      <c r="E40" s="5" t="s">
        <v>14</v>
      </c>
      <c r="F40" s="7">
        <v>45356</v>
      </c>
      <c r="G40" s="7">
        <f t="shared" si="0"/>
        <v>45721</v>
      </c>
      <c r="H40" s="8" t="s">
        <v>15</v>
      </c>
      <c r="I40" s="9">
        <f t="shared" ca="1" si="1"/>
        <v>245</v>
      </c>
    </row>
    <row r="41" spans="1:9" x14ac:dyDescent="0.3">
      <c r="A41" s="5" t="s">
        <v>89</v>
      </c>
      <c r="B41" s="5" t="s">
        <v>25</v>
      </c>
      <c r="C41" s="6">
        <v>44550</v>
      </c>
      <c r="D41" s="5" t="s">
        <v>23</v>
      </c>
      <c r="E41" s="5" t="s">
        <v>14</v>
      </c>
      <c r="F41" s="7">
        <v>45208</v>
      </c>
      <c r="G41" s="7">
        <f t="shared" si="0"/>
        <v>45573</v>
      </c>
      <c r="H41" s="8" t="s">
        <v>15</v>
      </c>
      <c r="I41" s="9">
        <f t="shared" ca="1" si="1"/>
        <v>97</v>
      </c>
    </row>
    <row r="42" spans="1:9" x14ac:dyDescent="0.3">
      <c r="A42" s="31" t="s">
        <v>90</v>
      </c>
      <c r="B42" s="31" t="s">
        <v>91</v>
      </c>
      <c r="C42" s="7">
        <v>45243</v>
      </c>
      <c r="D42" s="5" t="s">
        <v>26</v>
      </c>
      <c r="E42" s="7" t="s">
        <v>14</v>
      </c>
      <c r="F42" s="7">
        <v>45229</v>
      </c>
      <c r="G42" s="7">
        <f t="shared" si="0"/>
        <v>45594</v>
      </c>
      <c r="H42" s="8" t="s">
        <v>15</v>
      </c>
      <c r="I42" s="9">
        <f t="shared" ca="1" si="1"/>
        <v>118</v>
      </c>
    </row>
    <row r="43" spans="1:9" x14ac:dyDescent="0.3">
      <c r="A43" s="20" t="s">
        <v>92</v>
      </c>
      <c r="B43" s="20" t="s">
        <v>93</v>
      </c>
      <c r="C43" s="21">
        <v>45398</v>
      </c>
      <c r="D43" s="12" t="s">
        <v>18</v>
      </c>
      <c r="E43" s="7" t="s">
        <v>14</v>
      </c>
      <c r="F43" s="7">
        <v>45384</v>
      </c>
      <c r="G43" s="7">
        <f t="shared" si="0"/>
        <v>45749</v>
      </c>
      <c r="H43" s="8" t="s">
        <v>15</v>
      </c>
      <c r="I43" s="9">
        <f t="shared" ca="1" si="1"/>
        <v>273</v>
      </c>
    </row>
    <row r="44" spans="1:9" x14ac:dyDescent="0.3">
      <c r="A44" s="22" t="s">
        <v>94</v>
      </c>
      <c r="B44" s="22" t="s">
        <v>95</v>
      </c>
      <c r="C44" s="15">
        <v>45433</v>
      </c>
      <c r="D44" s="22" t="s">
        <v>37</v>
      </c>
      <c r="E44" s="24"/>
      <c r="F44" s="7">
        <v>45411</v>
      </c>
      <c r="G44" s="7">
        <f t="shared" si="0"/>
        <v>45776</v>
      </c>
      <c r="H44" s="8" t="s">
        <v>15</v>
      </c>
      <c r="I44" s="9">
        <f t="shared" ca="1" si="1"/>
        <v>300</v>
      </c>
    </row>
    <row r="45" spans="1:9" x14ac:dyDescent="0.3">
      <c r="A45" s="18" t="s">
        <v>96</v>
      </c>
      <c r="B45" s="18" t="s">
        <v>97</v>
      </c>
      <c r="C45" s="19">
        <v>44046</v>
      </c>
      <c r="D45" s="18" t="s">
        <v>26</v>
      </c>
      <c r="E45" s="5" t="s">
        <v>14</v>
      </c>
      <c r="F45" s="7">
        <v>45408</v>
      </c>
      <c r="G45" s="7">
        <f t="shared" si="0"/>
        <v>45773</v>
      </c>
      <c r="H45" s="8" t="s">
        <v>15</v>
      </c>
      <c r="I45" s="9">
        <f t="shared" ca="1" si="1"/>
        <v>297</v>
      </c>
    </row>
    <row r="46" spans="1:9" x14ac:dyDescent="0.3">
      <c r="A46" s="5" t="s">
        <v>98</v>
      </c>
      <c r="B46" s="5" t="s">
        <v>99</v>
      </c>
      <c r="C46" s="6">
        <v>44713</v>
      </c>
      <c r="D46" s="5" t="s">
        <v>26</v>
      </c>
      <c r="E46" s="5" t="s">
        <v>14</v>
      </c>
      <c r="F46" s="7">
        <v>45422</v>
      </c>
      <c r="G46" s="7">
        <f t="shared" si="0"/>
        <v>45787</v>
      </c>
      <c r="H46" s="8" t="s">
        <v>15</v>
      </c>
      <c r="I46" s="9">
        <f t="shared" ca="1" si="1"/>
        <v>311</v>
      </c>
    </row>
    <row r="47" spans="1:9" x14ac:dyDescent="0.3">
      <c r="A47" s="5" t="s">
        <v>100</v>
      </c>
      <c r="B47" s="5" t="s">
        <v>101</v>
      </c>
      <c r="C47" s="6">
        <v>43838</v>
      </c>
      <c r="D47" s="5" t="s">
        <v>13</v>
      </c>
      <c r="E47" s="5" t="s">
        <v>14</v>
      </c>
      <c r="F47" s="7">
        <v>45406</v>
      </c>
      <c r="G47" s="7">
        <f t="shared" si="0"/>
        <v>45771</v>
      </c>
      <c r="H47" s="8" t="s">
        <v>15</v>
      </c>
      <c r="I47" s="9">
        <f t="shared" ca="1" si="1"/>
        <v>295</v>
      </c>
    </row>
    <row r="48" spans="1:9" x14ac:dyDescent="0.3">
      <c r="A48" s="5" t="s">
        <v>102</v>
      </c>
      <c r="B48" s="5" t="s">
        <v>34</v>
      </c>
      <c r="C48" s="6">
        <v>44930</v>
      </c>
      <c r="D48" s="5" t="s">
        <v>23</v>
      </c>
      <c r="E48" s="5" t="s">
        <v>14</v>
      </c>
      <c r="F48" s="7">
        <v>45244</v>
      </c>
      <c r="G48" s="7">
        <f t="shared" si="0"/>
        <v>45609</v>
      </c>
      <c r="H48" s="8" t="s">
        <v>15</v>
      </c>
      <c r="I48" s="9">
        <f t="shared" ca="1" si="1"/>
        <v>133</v>
      </c>
    </row>
    <row r="49" spans="1:9" x14ac:dyDescent="0.3">
      <c r="A49" s="5" t="s">
        <v>103</v>
      </c>
      <c r="B49" s="5" t="s">
        <v>51</v>
      </c>
      <c r="C49" s="6">
        <v>45120</v>
      </c>
      <c r="D49" s="5" t="s">
        <v>18</v>
      </c>
      <c r="E49" s="5" t="s">
        <v>14</v>
      </c>
      <c r="F49" s="7">
        <v>45357</v>
      </c>
      <c r="G49" s="7">
        <f t="shared" si="0"/>
        <v>45722</v>
      </c>
      <c r="H49" s="8" t="s">
        <v>15</v>
      </c>
      <c r="I49" s="9">
        <f t="shared" ca="1" si="1"/>
        <v>246</v>
      </c>
    </row>
    <row r="50" spans="1:9" x14ac:dyDescent="0.3">
      <c r="A50" s="5" t="s">
        <v>104</v>
      </c>
      <c r="B50" s="5" t="s">
        <v>105</v>
      </c>
      <c r="C50" s="6">
        <v>45383</v>
      </c>
      <c r="D50" s="5" t="s">
        <v>26</v>
      </c>
      <c r="E50" s="5" t="s">
        <v>14</v>
      </c>
      <c r="F50" s="7">
        <v>45364</v>
      </c>
      <c r="G50" s="7">
        <f t="shared" si="0"/>
        <v>45729</v>
      </c>
      <c r="H50" s="8" t="s">
        <v>15</v>
      </c>
      <c r="I50" s="9">
        <f t="shared" ca="1" si="1"/>
        <v>253</v>
      </c>
    </row>
    <row r="51" spans="1:9" x14ac:dyDescent="0.3">
      <c r="A51" s="5" t="s">
        <v>106</v>
      </c>
      <c r="B51" s="5" t="s">
        <v>107</v>
      </c>
      <c r="C51" s="6">
        <v>45120</v>
      </c>
      <c r="D51" s="5" t="s">
        <v>26</v>
      </c>
      <c r="E51" s="5" t="s">
        <v>14</v>
      </c>
      <c r="F51" s="7">
        <v>45422</v>
      </c>
      <c r="G51" s="7">
        <f t="shared" si="0"/>
        <v>45787</v>
      </c>
      <c r="H51" s="8" t="s">
        <v>15</v>
      </c>
      <c r="I51" s="9">
        <f t="shared" ca="1" si="1"/>
        <v>311</v>
      </c>
    </row>
    <row r="52" spans="1:9" x14ac:dyDescent="0.3">
      <c r="A52" s="5" t="s">
        <v>108</v>
      </c>
      <c r="B52" s="5" t="s">
        <v>109</v>
      </c>
      <c r="C52" s="6">
        <v>45404</v>
      </c>
      <c r="D52" s="5" t="s">
        <v>23</v>
      </c>
      <c r="E52" s="5" t="s">
        <v>14</v>
      </c>
      <c r="F52" s="7">
        <v>45385</v>
      </c>
      <c r="G52" s="7">
        <f t="shared" si="0"/>
        <v>45750</v>
      </c>
      <c r="H52" s="8" t="s">
        <v>15</v>
      </c>
      <c r="I52" s="9">
        <f t="shared" ca="1" si="1"/>
        <v>274</v>
      </c>
    </row>
    <row r="53" spans="1:9" x14ac:dyDescent="0.3">
      <c r="A53" s="5" t="s">
        <v>110</v>
      </c>
      <c r="B53" s="5" t="s">
        <v>69</v>
      </c>
      <c r="C53" s="6">
        <v>44391</v>
      </c>
      <c r="D53" s="5" t="s">
        <v>111</v>
      </c>
      <c r="E53" s="5" t="s">
        <v>14</v>
      </c>
      <c r="F53" s="7">
        <v>45412</v>
      </c>
      <c r="G53" s="7">
        <f t="shared" si="0"/>
        <v>45777</v>
      </c>
      <c r="H53" s="8" t="s">
        <v>15</v>
      </c>
      <c r="I53" s="9">
        <f t="shared" ca="1" si="1"/>
        <v>301</v>
      </c>
    </row>
    <row r="54" spans="1:9" x14ac:dyDescent="0.3">
      <c r="A54" s="5" t="s">
        <v>112</v>
      </c>
      <c r="B54" s="5" t="s">
        <v>109</v>
      </c>
      <c r="C54" s="7">
        <v>45369</v>
      </c>
      <c r="D54" s="31" t="s">
        <v>81</v>
      </c>
      <c r="E54" s="5" t="s">
        <v>14</v>
      </c>
      <c r="F54" s="7">
        <v>45355</v>
      </c>
      <c r="G54" s="7">
        <f t="shared" si="0"/>
        <v>45720</v>
      </c>
      <c r="H54" s="8" t="s">
        <v>15</v>
      </c>
      <c r="I54" s="9">
        <f t="shared" ca="1" si="1"/>
        <v>244</v>
      </c>
    </row>
    <row r="55" spans="1:9" x14ac:dyDescent="0.3">
      <c r="A55" s="5" t="s">
        <v>113</v>
      </c>
      <c r="B55" s="5" t="s">
        <v>109</v>
      </c>
      <c r="C55" s="6">
        <v>45404</v>
      </c>
      <c r="D55" s="5" t="s">
        <v>37</v>
      </c>
      <c r="E55" s="5" t="s">
        <v>14</v>
      </c>
      <c r="F55" s="7">
        <v>45392</v>
      </c>
      <c r="G55" s="7">
        <f t="shared" si="0"/>
        <v>45757</v>
      </c>
      <c r="H55" s="8" t="s">
        <v>15</v>
      </c>
      <c r="I55" s="9">
        <f t="shared" ca="1" si="1"/>
        <v>281</v>
      </c>
    </row>
    <row r="56" spans="1:9" x14ac:dyDescent="0.3">
      <c r="A56" s="5" t="s">
        <v>114</v>
      </c>
      <c r="B56" s="5" t="s">
        <v>20</v>
      </c>
      <c r="C56" s="6">
        <v>45124</v>
      </c>
      <c r="D56" s="5" t="s">
        <v>26</v>
      </c>
      <c r="E56" s="5" t="s">
        <v>14</v>
      </c>
      <c r="F56" s="7">
        <v>45433</v>
      </c>
      <c r="G56" s="7">
        <f t="shared" si="0"/>
        <v>45798</v>
      </c>
      <c r="H56" s="8" t="s">
        <v>15</v>
      </c>
      <c r="I56" s="9">
        <f t="shared" ca="1" si="1"/>
        <v>322</v>
      </c>
    </row>
    <row r="57" spans="1:9" x14ac:dyDescent="0.3">
      <c r="A57" s="31" t="s">
        <v>115</v>
      </c>
      <c r="B57" s="5" t="s">
        <v>116</v>
      </c>
      <c r="C57" s="7">
        <v>45286</v>
      </c>
      <c r="D57" s="31" t="s">
        <v>13</v>
      </c>
      <c r="E57" s="7" t="s">
        <v>14</v>
      </c>
      <c r="F57" s="7">
        <v>45272</v>
      </c>
      <c r="G57" s="7">
        <f t="shared" si="0"/>
        <v>45637</v>
      </c>
      <c r="H57" s="8" t="s">
        <v>15</v>
      </c>
      <c r="I57" s="9">
        <f t="shared" ca="1" si="1"/>
        <v>161</v>
      </c>
    </row>
    <row r="58" spans="1:9" x14ac:dyDescent="0.3">
      <c r="A58" s="10" t="s">
        <v>117</v>
      </c>
      <c r="B58" s="5" t="s">
        <v>118</v>
      </c>
      <c r="C58" s="6">
        <v>45132</v>
      </c>
      <c r="D58" s="5" t="s">
        <v>26</v>
      </c>
      <c r="E58" s="5" t="s">
        <v>14</v>
      </c>
      <c r="F58" s="7">
        <v>45105</v>
      </c>
      <c r="G58" s="7">
        <f t="shared" si="0"/>
        <v>45470</v>
      </c>
      <c r="H58" s="8" t="s">
        <v>15</v>
      </c>
      <c r="I58" s="9">
        <f t="shared" ca="1" si="1"/>
        <v>-6</v>
      </c>
    </row>
    <row r="59" spans="1:9" x14ac:dyDescent="0.3">
      <c r="A59" s="10" t="s">
        <v>119</v>
      </c>
      <c r="B59" s="5" t="s">
        <v>120</v>
      </c>
      <c r="C59" s="6">
        <v>45152</v>
      </c>
      <c r="D59" s="5" t="s">
        <v>13</v>
      </c>
      <c r="E59" s="5" t="s">
        <v>14</v>
      </c>
      <c r="F59" s="7">
        <v>45127</v>
      </c>
      <c r="G59" s="7">
        <f t="shared" si="0"/>
        <v>45492</v>
      </c>
      <c r="H59" s="8" t="s">
        <v>15</v>
      </c>
      <c r="I59" s="9">
        <f t="shared" ca="1" si="1"/>
        <v>16</v>
      </c>
    </row>
    <row r="60" spans="1:9" x14ac:dyDescent="0.3">
      <c r="A60" s="5" t="s">
        <v>121</v>
      </c>
      <c r="B60" s="5" t="s">
        <v>122</v>
      </c>
      <c r="C60" s="6">
        <v>44168</v>
      </c>
      <c r="D60" s="5" t="s">
        <v>81</v>
      </c>
      <c r="E60" s="5" t="s">
        <v>14</v>
      </c>
      <c r="F60" s="7">
        <v>45217</v>
      </c>
      <c r="G60" s="7">
        <f t="shared" si="0"/>
        <v>45582</v>
      </c>
      <c r="H60" s="8" t="s">
        <v>15</v>
      </c>
      <c r="I60" s="9">
        <f t="shared" ca="1" si="1"/>
        <v>106</v>
      </c>
    </row>
    <row r="61" spans="1:9" x14ac:dyDescent="0.3">
      <c r="A61" s="5" t="s">
        <v>123</v>
      </c>
      <c r="B61" s="5" t="s">
        <v>75</v>
      </c>
      <c r="C61" s="6">
        <v>44866</v>
      </c>
      <c r="D61" s="5" t="s">
        <v>18</v>
      </c>
      <c r="E61" s="5" t="s">
        <v>14</v>
      </c>
      <c r="F61" s="7">
        <v>45196</v>
      </c>
      <c r="G61" s="7">
        <f t="shared" si="0"/>
        <v>45561</v>
      </c>
      <c r="H61" s="8" t="s">
        <v>15</v>
      </c>
      <c r="I61" s="9">
        <f t="shared" ca="1" si="1"/>
        <v>85</v>
      </c>
    </row>
    <row r="62" spans="1:9" x14ac:dyDescent="0.3">
      <c r="A62" s="31" t="s">
        <v>124</v>
      </c>
      <c r="B62" s="5" t="s">
        <v>125</v>
      </c>
      <c r="C62" s="32">
        <v>44733</v>
      </c>
      <c r="D62" s="5" t="s">
        <v>23</v>
      </c>
      <c r="E62" s="5" t="s">
        <v>14</v>
      </c>
      <c r="F62" s="7">
        <v>45169</v>
      </c>
      <c r="G62" s="7">
        <f t="shared" si="0"/>
        <v>45534</v>
      </c>
      <c r="H62" s="8" t="s">
        <v>15</v>
      </c>
      <c r="I62" s="9">
        <f t="shared" ca="1" si="1"/>
        <v>58</v>
      </c>
    </row>
    <row r="63" spans="1:9" x14ac:dyDescent="0.3">
      <c r="A63" s="5" t="s">
        <v>126</v>
      </c>
      <c r="B63" s="5" t="s">
        <v>127</v>
      </c>
      <c r="C63" s="6">
        <v>45355</v>
      </c>
      <c r="D63" s="5" t="s">
        <v>26</v>
      </c>
      <c r="E63" s="5" t="s">
        <v>14</v>
      </c>
      <c r="F63" s="7">
        <v>45343</v>
      </c>
      <c r="G63" s="7">
        <f t="shared" si="0"/>
        <v>45708</v>
      </c>
      <c r="H63" s="8" t="s">
        <v>15</v>
      </c>
      <c r="I63" s="9">
        <f t="shared" ca="1" si="1"/>
        <v>232</v>
      </c>
    </row>
    <row r="64" spans="1:9" x14ac:dyDescent="0.3">
      <c r="A64" s="5" t="s">
        <v>128</v>
      </c>
      <c r="B64" s="5" t="s">
        <v>105</v>
      </c>
      <c r="C64" s="6">
        <v>45404</v>
      </c>
      <c r="D64" s="5" t="s">
        <v>129</v>
      </c>
      <c r="E64" s="5" t="s">
        <v>14</v>
      </c>
      <c r="F64" s="7">
        <v>45379</v>
      </c>
      <c r="G64" s="7">
        <f t="shared" si="0"/>
        <v>45744</v>
      </c>
      <c r="H64" s="8" t="s">
        <v>15</v>
      </c>
      <c r="I64" s="9">
        <f t="shared" ca="1" si="1"/>
        <v>268</v>
      </c>
    </row>
    <row r="65" spans="1:9" x14ac:dyDescent="0.3">
      <c r="A65" s="10" t="s">
        <v>130</v>
      </c>
      <c r="B65" s="5" t="s">
        <v>118</v>
      </c>
      <c r="C65" s="6">
        <v>45132</v>
      </c>
      <c r="D65" s="5" t="s">
        <v>23</v>
      </c>
      <c r="E65" s="5" t="s">
        <v>14</v>
      </c>
      <c r="F65" s="7">
        <v>45068</v>
      </c>
      <c r="G65" s="7">
        <f t="shared" si="0"/>
        <v>45433</v>
      </c>
      <c r="H65" s="8" t="s">
        <v>15</v>
      </c>
      <c r="I65" s="9">
        <f t="shared" ca="1" si="1"/>
        <v>-43</v>
      </c>
    </row>
    <row r="66" spans="1:9" x14ac:dyDescent="0.3">
      <c r="A66" s="31" t="s">
        <v>131</v>
      </c>
      <c r="B66" s="31" t="s">
        <v>132</v>
      </c>
      <c r="C66" s="7">
        <v>45166</v>
      </c>
      <c r="D66" s="5" t="s">
        <v>81</v>
      </c>
      <c r="E66" s="5" t="s">
        <v>14</v>
      </c>
      <c r="F66" s="7">
        <v>45159</v>
      </c>
      <c r="G66" s="7">
        <f t="shared" si="0"/>
        <v>45524</v>
      </c>
      <c r="H66" s="8" t="s">
        <v>15</v>
      </c>
      <c r="I66" s="9">
        <f t="shared" ca="1" si="1"/>
        <v>48</v>
      </c>
    </row>
    <row r="67" spans="1:9" x14ac:dyDescent="0.3">
      <c r="A67" s="5" t="s">
        <v>133</v>
      </c>
      <c r="B67" s="5" t="s">
        <v>134</v>
      </c>
      <c r="C67" s="6">
        <v>43955</v>
      </c>
      <c r="D67" s="33" t="s">
        <v>26</v>
      </c>
      <c r="E67" s="5" t="s">
        <v>14</v>
      </c>
      <c r="F67" s="7">
        <v>45303</v>
      </c>
      <c r="G67" s="7">
        <f t="shared" si="0"/>
        <v>45668</v>
      </c>
      <c r="H67" s="8" t="s">
        <v>15</v>
      </c>
      <c r="I67" s="9">
        <f t="shared" ca="1" si="1"/>
        <v>192</v>
      </c>
    </row>
    <row r="68" spans="1:9" x14ac:dyDescent="0.3">
      <c r="A68" s="5" t="s">
        <v>135</v>
      </c>
      <c r="B68" s="5" t="s">
        <v>136</v>
      </c>
      <c r="C68" s="6">
        <v>45383</v>
      </c>
      <c r="D68" s="5" t="s">
        <v>13</v>
      </c>
      <c r="E68" s="5" t="s">
        <v>14</v>
      </c>
      <c r="F68" s="7">
        <v>45369</v>
      </c>
      <c r="G68" s="7">
        <f t="shared" si="0"/>
        <v>45734</v>
      </c>
      <c r="H68" s="8" t="s">
        <v>15</v>
      </c>
      <c r="I68" s="9">
        <f t="shared" ca="1" si="1"/>
        <v>258</v>
      </c>
    </row>
    <row r="69" spans="1:9" x14ac:dyDescent="0.3">
      <c r="A69" s="5" t="s">
        <v>137</v>
      </c>
      <c r="B69" s="5" t="s">
        <v>138</v>
      </c>
      <c r="C69" s="6">
        <v>44025</v>
      </c>
      <c r="D69" s="5" t="s">
        <v>26</v>
      </c>
      <c r="E69" s="5" t="s">
        <v>14</v>
      </c>
      <c r="F69" s="7">
        <v>45377</v>
      </c>
      <c r="G69" s="7">
        <f t="shared" si="0"/>
        <v>45742</v>
      </c>
      <c r="H69" s="8" t="s">
        <v>15</v>
      </c>
      <c r="I69" s="9">
        <f t="shared" ca="1" si="1"/>
        <v>266</v>
      </c>
    </row>
    <row r="70" spans="1:9" x14ac:dyDescent="0.3">
      <c r="A70" s="5" t="s">
        <v>139</v>
      </c>
      <c r="B70" s="5" t="s">
        <v>53</v>
      </c>
      <c r="C70" s="6">
        <v>45391</v>
      </c>
      <c r="D70" s="5" t="s">
        <v>81</v>
      </c>
      <c r="E70" s="5" t="s">
        <v>14</v>
      </c>
      <c r="F70" s="7">
        <v>45372</v>
      </c>
      <c r="G70" s="7">
        <f t="shared" si="0"/>
        <v>45737</v>
      </c>
      <c r="H70" s="8" t="s">
        <v>15</v>
      </c>
      <c r="I70" s="9">
        <f t="shared" ca="1" si="1"/>
        <v>261</v>
      </c>
    </row>
    <row r="71" spans="1:9" x14ac:dyDescent="0.3">
      <c r="A71" s="5" t="s">
        <v>140</v>
      </c>
      <c r="B71" s="5" t="s">
        <v>53</v>
      </c>
      <c r="C71" s="6">
        <v>45391</v>
      </c>
      <c r="D71" s="5" t="s">
        <v>81</v>
      </c>
      <c r="E71" s="5" t="s">
        <v>14</v>
      </c>
      <c r="F71" s="7">
        <v>45372</v>
      </c>
      <c r="G71" s="7">
        <f t="shared" si="0"/>
        <v>45737</v>
      </c>
      <c r="H71" s="8" t="s">
        <v>15</v>
      </c>
      <c r="I71" s="9">
        <f t="shared" ca="1" si="1"/>
        <v>261</v>
      </c>
    </row>
    <row r="72" spans="1:9" x14ac:dyDescent="0.3">
      <c r="A72" s="5" t="s">
        <v>141</v>
      </c>
      <c r="B72" s="5" t="s">
        <v>142</v>
      </c>
      <c r="C72" s="6">
        <v>44627</v>
      </c>
      <c r="D72" s="5" t="s">
        <v>18</v>
      </c>
      <c r="E72" s="5" t="s">
        <v>14</v>
      </c>
      <c r="F72" s="7">
        <v>45288</v>
      </c>
      <c r="G72" s="7">
        <f t="shared" si="0"/>
        <v>45653</v>
      </c>
      <c r="H72" s="8" t="s">
        <v>15</v>
      </c>
      <c r="I72" s="9">
        <f t="shared" ca="1" si="1"/>
        <v>177</v>
      </c>
    </row>
    <row r="73" spans="1:9" x14ac:dyDescent="0.3">
      <c r="A73" s="5" t="s">
        <v>143</v>
      </c>
      <c r="B73" s="5" t="s">
        <v>144</v>
      </c>
      <c r="C73" s="6">
        <v>44802</v>
      </c>
      <c r="D73" s="5" t="s">
        <v>145</v>
      </c>
      <c r="E73" s="5" t="s">
        <v>14</v>
      </c>
      <c r="F73" s="7">
        <v>45350</v>
      </c>
      <c r="G73" s="7">
        <f t="shared" si="0"/>
        <v>45715</v>
      </c>
      <c r="H73" s="8" t="s">
        <v>15</v>
      </c>
      <c r="I73" s="9">
        <f t="shared" ca="1" si="1"/>
        <v>239</v>
      </c>
    </row>
    <row r="74" spans="1:9" x14ac:dyDescent="0.3">
      <c r="A74" s="5" t="s">
        <v>146</v>
      </c>
      <c r="B74" s="5" t="s">
        <v>147</v>
      </c>
      <c r="C74" s="6">
        <v>44928</v>
      </c>
      <c r="D74" s="5" t="s">
        <v>111</v>
      </c>
      <c r="E74" s="5" t="s">
        <v>14</v>
      </c>
      <c r="F74" s="7">
        <v>45421</v>
      </c>
      <c r="G74" s="7">
        <f t="shared" si="0"/>
        <v>45786</v>
      </c>
      <c r="H74" s="8" t="s">
        <v>15</v>
      </c>
      <c r="I74" s="9">
        <f t="shared" ca="1" si="1"/>
        <v>310</v>
      </c>
    </row>
    <row r="75" spans="1:9" x14ac:dyDescent="0.3">
      <c r="A75" s="5" t="s">
        <v>148</v>
      </c>
      <c r="B75" s="5" t="s">
        <v>125</v>
      </c>
      <c r="C75" s="7">
        <v>45293</v>
      </c>
      <c r="D75" s="31" t="s">
        <v>26</v>
      </c>
      <c r="E75" s="5" t="s">
        <v>14</v>
      </c>
      <c r="F75" s="7">
        <v>45280</v>
      </c>
      <c r="G75" s="7">
        <f t="shared" si="0"/>
        <v>45645</v>
      </c>
      <c r="H75" s="8" t="s">
        <v>15</v>
      </c>
      <c r="I75" s="9">
        <f t="shared" ca="1" si="1"/>
        <v>169</v>
      </c>
    </row>
    <row r="76" spans="1:9" x14ac:dyDescent="0.3">
      <c r="A76" s="5" t="s">
        <v>149</v>
      </c>
      <c r="B76" s="5" t="s">
        <v>30</v>
      </c>
      <c r="C76" s="6">
        <v>44916</v>
      </c>
      <c r="D76" s="5" t="s">
        <v>81</v>
      </c>
      <c r="E76" s="5" t="s">
        <v>14</v>
      </c>
      <c r="F76" s="7">
        <v>45271</v>
      </c>
      <c r="G76" s="7">
        <f t="shared" si="0"/>
        <v>45636</v>
      </c>
      <c r="H76" s="8" t="s">
        <v>15</v>
      </c>
      <c r="I76" s="9">
        <f t="shared" ca="1" si="1"/>
        <v>160</v>
      </c>
    </row>
    <row r="77" spans="1:9" x14ac:dyDescent="0.3">
      <c r="A77" s="5" t="s">
        <v>150</v>
      </c>
      <c r="B77" s="5" t="s">
        <v>122</v>
      </c>
      <c r="C77" s="6">
        <v>44545</v>
      </c>
      <c r="D77" s="5" t="s">
        <v>26</v>
      </c>
      <c r="E77" s="5" t="s">
        <v>14</v>
      </c>
      <c r="F77" s="7">
        <v>45208</v>
      </c>
      <c r="G77" s="7">
        <f t="shared" si="0"/>
        <v>45573</v>
      </c>
      <c r="H77" s="8" t="s">
        <v>15</v>
      </c>
      <c r="I77" s="9">
        <f t="shared" ca="1" si="1"/>
        <v>97</v>
      </c>
    </row>
    <row r="78" spans="1:9" x14ac:dyDescent="0.3">
      <c r="A78" s="31" t="s">
        <v>151</v>
      </c>
      <c r="B78" s="5" t="s">
        <v>147</v>
      </c>
      <c r="C78" s="6"/>
      <c r="D78" s="31" t="s">
        <v>111</v>
      </c>
      <c r="E78" s="5" t="s">
        <v>14</v>
      </c>
      <c r="F78" s="7">
        <v>45258</v>
      </c>
      <c r="G78" s="7">
        <f t="shared" si="0"/>
        <v>45623</v>
      </c>
      <c r="H78" s="8" t="s">
        <v>15</v>
      </c>
      <c r="I78" s="9">
        <f t="shared" ca="1" si="1"/>
        <v>147</v>
      </c>
    </row>
    <row r="79" spans="1:9" x14ac:dyDescent="0.3">
      <c r="A79" s="5" t="s">
        <v>152</v>
      </c>
      <c r="B79" s="5" t="s">
        <v>153</v>
      </c>
      <c r="C79" s="6">
        <v>44853</v>
      </c>
      <c r="D79" s="5" t="s">
        <v>145</v>
      </c>
      <c r="E79" s="5" t="s">
        <v>14</v>
      </c>
      <c r="F79" s="7">
        <v>45194</v>
      </c>
      <c r="G79" s="7">
        <f t="shared" si="0"/>
        <v>45559</v>
      </c>
      <c r="H79" s="8" t="s">
        <v>15</v>
      </c>
      <c r="I79" s="9">
        <f t="shared" ca="1" si="1"/>
        <v>83</v>
      </c>
    </row>
    <row r="80" spans="1:9" x14ac:dyDescent="0.3">
      <c r="A80" s="5" t="s">
        <v>154</v>
      </c>
      <c r="B80" s="5" t="s">
        <v>155</v>
      </c>
      <c r="C80" s="6">
        <v>43992</v>
      </c>
      <c r="D80" s="5" t="s">
        <v>70</v>
      </c>
      <c r="E80" s="5" t="s">
        <v>14</v>
      </c>
      <c r="F80" s="7">
        <v>45419</v>
      </c>
      <c r="G80" s="7">
        <f t="shared" si="0"/>
        <v>45784</v>
      </c>
      <c r="H80" s="8" t="s">
        <v>15</v>
      </c>
      <c r="I80" s="9">
        <f t="shared" ca="1" si="1"/>
        <v>308</v>
      </c>
    </row>
    <row r="81" spans="1:9" x14ac:dyDescent="0.3">
      <c r="A81" s="5" t="s">
        <v>156</v>
      </c>
      <c r="B81" s="5" t="s">
        <v>157</v>
      </c>
      <c r="C81" s="6">
        <v>44908</v>
      </c>
      <c r="D81" s="5" t="s">
        <v>158</v>
      </c>
      <c r="E81" s="5" t="s">
        <v>14</v>
      </c>
      <c r="F81" s="7">
        <v>45205</v>
      </c>
      <c r="G81" s="7">
        <f t="shared" si="0"/>
        <v>45570</v>
      </c>
      <c r="H81" s="8" t="s">
        <v>15</v>
      </c>
      <c r="I81" s="9">
        <f t="shared" ca="1" si="1"/>
        <v>94</v>
      </c>
    </row>
    <row r="82" spans="1:9" x14ac:dyDescent="0.3">
      <c r="A82" s="5" t="s">
        <v>159</v>
      </c>
      <c r="B82" s="5" t="s">
        <v>25</v>
      </c>
      <c r="C82" s="6">
        <v>44908</v>
      </c>
      <c r="D82" s="5" t="s">
        <v>13</v>
      </c>
      <c r="E82" s="5" t="s">
        <v>14</v>
      </c>
      <c r="F82" s="7">
        <v>45230</v>
      </c>
      <c r="G82" s="7">
        <f t="shared" ref="G82:G159" si="2">IF(H82="Anual",F82+365,IF(H82="Trimestral",F82+90,IF(H82="Mensal",F82+30,IF(H82="Bienal",F82+730,IF(H82="Semestral",F82+180,IF(H82="Quinzenal",F82+15,F82+1825))))))</f>
        <v>45595</v>
      </c>
      <c r="H82" s="8" t="s">
        <v>15</v>
      </c>
      <c r="I82" s="9">
        <f t="shared" ref="I82:I159" ca="1" si="3">G82-A$3</f>
        <v>119</v>
      </c>
    </row>
    <row r="83" spans="1:9" x14ac:dyDescent="0.3">
      <c r="A83" s="5" t="s">
        <v>160</v>
      </c>
      <c r="B83" s="5" t="s">
        <v>105</v>
      </c>
      <c r="C83" s="7">
        <v>45314</v>
      </c>
      <c r="D83" s="31" t="s">
        <v>26</v>
      </c>
      <c r="E83" s="5" t="s">
        <v>14</v>
      </c>
      <c r="F83" s="7">
        <v>45306</v>
      </c>
      <c r="G83" s="7">
        <f t="shared" si="2"/>
        <v>45671</v>
      </c>
      <c r="H83" s="8" t="s">
        <v>15</v>
      </c>
      <c r="I83" s="9">
        <f t="shared" ca="1" si="3"/>
        <v>195</v>
      </c>
    </row>
    <row r="84" spans="1:9" x14ac:dyDescent="0.3">
      <c r="A84" s="12" t="s">
        <v>161</v>
      </c>
      <c r="B84" s="12" t="s">
        <v>136</v>
      </c>
      <c r="C84" s="13">
        <v>45349</v>
      </c>
      <c r="D84" s="12" t="s">
        <v>13</v>
      </c>
      <c r="E84" s="5" t="s">
        <v>14</v>
      </c>
      <c r="F84" s="7">
        <v>45306</v>
      </c>
      <c r="G84" s="7">
        <f t="shared" si="2"/>
        <v>45671</v>
      </c>
      <c r="H84" s="8" t="s">
        <v>15</v>
      </c>
      <c r="I84" s="9">
        <f t="shared" ca="1" si="3"/>
        <v>195</v>
      </c>
    </row>
    <row r="85" spans="1:9" x14ac:dyDescent="0.3">
      <c r="A85" s="22" t="s">
        <v>162</v>
      </c>
      <c r="B85" s="22" t="s">
        <v>163</v>
      </c>
      <c r="C85" s="15">
        <v>45418</v>
      </c>
      <c r="D85" s="22" t="s">
        <v>37</v>
      </c>
      <c r="E85" s="26"/>
      <c r="F85" s="7">
        <v>45399</v>
      </c>
      <c r="G85" s="7">
        <f t="shared" si="2"/>
        <v>45764</v>
      </c>
      <c r="H85" s="8" t="s">
        <v>15</v>
      </c>
      <c r="I85" s="9">
        <f t="shared" ca="1" si="3"/>
        <v>288</v>
      </c>
    </row>
    <row r="86" spans="1:9" x14ac:dyDescent="0.3">
      <c r="A86" s="18" t="s">
        <v>164</v>
      </c>
      <c r="B86" s="18" t="s">
        <v>79</v>
      </c>
      <c r="C86" s="19">
        <v>44992</v>
      </c>
      <c r="D86" s="18" t="s">
        <v>13</v>
      </c>
      <c r="E86" s="5" t="s">
        <v>14</v>
      </c>
      <c r="F86" s="7">
        <v>45328</v>
      </c>
      <c r="G86" s="7">
        <f t="shared" si="2"/>
        <v>45693</v>
      </c>
      <c r="H86" s="8" t="s">
        <v>15</v>
      </c>
      <c r="I86" s="9">
        <f t="shared" ca="1" si="3"/>
        <v>217</v>
      </c>
    </row>
    <row r="87" spans="1:9" x14ac:dyDescent="0.3">
      <c r="A87" s="5" t="s">
        <v>165</v>
      </c>
      <c r="B87" s="5" t="s">
        <v>122</v>
      </c>
      <c r="C87" s="6">
        <v>44697</v>
      </c>
      <c r="D87" s="5" t="s">
        <v>26</v>
      </c>
      <c r="E87" s="5" t="s">
        <v>14</v>
      </c>
      <c r="F87" s="7">
        <v>45393</v>
      </c>
      <c r="G87" s="7">
        <f t="shared" si="2"/>
        <v>45758</v>
      </c>
      <c r="H87" s="8" t="s">
        <v>15</v>
      </c>
      <c r="I87" s="9">
        <f t="shared" ca="1" si="3"/>
        <v>282</v>
      </c>
    </row>
    <row r="88" spans="1:9" x14ac:dyDescent="0.3">
      <c r="A88" s="5" t="s">
        <v>166</v>
      </c>
      <c r="B88" s="5" t="s">
        <v>17</v>
      </c>
      <c r="C88" s="6">
        <v>44361</v>
      </c>
      <c r="D88" s="5" t="s">
        <v>23</v>
      </c>
      <c r="E88" s="5" t="s">
        <v>14</v>
      </c>
      <c r="F88" s="7">
        <v>45352</v>
      </c>
      <c r="G88" s="7">
        <f t="shared" si="2"/>
        <v>45717</v>
      </c>
      <c r="H88" s="8" t="s">
        <v>15</v>
      </c>
      <c r="I88" s="9">
        <f t="shared" ca="1" si="3"/>
        <v>241</v>
      </c>
    </row>
    <row r="89" spans="1:9" x14ac:dyDescent="0.3">
      <c r="A89" s="5" t="s">
        <v>167</v>
      </c>
      <c r="B89" s="5" t="s">
        <v>142</v>
      </c>
      <c r="C89" s="6">
        <v>44627</v>
      </c>
      <c r="D89" s="5" t="s">
        <v>23</v>
      </c>
      <c r="E89" s="5" t="s">
        <v>14</v>
      </c>
      <c r="F89" s="7">
        <v>45356</v>
      </c>
      <c r="G89" s="7">
        <f t="shared" si="2"/>
        <v>45721</v>
      </c>
      <c r="H89" s="8" t="s">
        <v>15</v>
      </c>
      <c r="I89" s="9">
        <f t="shared" ca="1" si="3"/>
        <v>245</v>
      </c>
    </row>
    <row r="90" spans="1:9" x14ac:dyDescent="0.3">
      <c r="A90" s="5" t="s">
        <v>168</v>
      </c>
      <c r="B90" s="5" t="s">
        <v>169</v>
      </c>
      <c r="C90" s="6">
        <v>44263</v>
      </c>
      <c r="D90" s="5" t="s">
        <v>23</v>
      </c>
      <c r="E90" s="5" t="s">
        <v>14</v>
      </c>
      <c r="F90" s="7">
        <v>45432</v>
      </c>
      <c r="G90" s="7">
        <f t="shared" si="2"/>
        <v>45797</v>
      </c>
      <c r="H90" s="8" t="s">
        <v>15</v>
      </c>
      <c r="I90" s="9">
        <f t="shared" ca="1" si="3"/>
        <v>321</v>
      </c>
    </row>
    <row r="91" spans="1:9" x14ac:dyDescent="0.3">
      <c r="A91" s="5" t="s">
        <v>170</v>
      </c>
      <c r="B91" s="5" t="s">
        <v>99</v>
      </c>
      <c r="C91" s="6">
        <v>44127</v>
      </c>
      <c r="D91" s="5" t="s">
        <v>81</v>
      </c>
      <c r="E91" s="5" t="s">
        <v>14</v>
      </c>
      <c r="F91" s="7">
        <v>45182</v>
      </c>
      <c r="G91" s="7">
        <f t="shared" si="2"/>
        <v>45547</v>
      </c>
      <c r="H91" s="8" t="s">
        <v>15</v>
      </c>
      <c r="I91" s="9">
        <f t="shared" ca="1" si="3"/>
        <v>71</v>
      </c>
    </row>
    <row r="92" spans="1:9" x14ac:dyDescent="0.3">
      <c r="A92" s="12" t="s">
        <v>171</v>
      </c>
      <c r="B92" s="12" t="s">
        <v>127</v>
      </c>
      <c r="C92" s="13">
        <v>44363</v>
      </c>
      <c r="D92" s="12" t="s">
        <v>13</v>
      </c>
      <c r="E92" s="5" t="s">
        <v>14</v>
      </c>
      <c r="F92" s="7">
        <v>45377</v>
      </c>
      <c r="G92" s="7">
        <f t="shared" si="2"/>
        <v>45742</v>
      </c>
      <c r="H92" s="8" t="s">
        <v>15</v>
      </c>
      <c r="I92" s="9">
        <f t="shared" ca="1" si="3"/>
        <v>266</v>
      </c>
    </row>
    <row r="93" spans="1:9" x14ac:dyDescent="0.3">
      <c r="A93" s="22" t="s">
        <v>172</v>
      </c>
      <c r="B93" s="22" t="s">
        <v>25</v>
      </c>
      <c r="C93" s="15">
        <v>45369</v>
      </c>
      <c r="D93" s="22" t="s">
        <v>173</v>
      </c>
      <c r="E93" s="26"/>
      <c r="F93" s="7">
        <v>45358</v>
      </c>
      <c r="G93" s="7">
        <f t="shared" si="2"/>
        <v>45723</v>
      </c>
      <c r="H93" s="8" t="s">
        <v>15</v>
      </c>
      <c r="I93" s="9">
        <f t="shared" ca="1" si="3"/>
        <v>247</v>
      </c>
    </row>
    <row r="94" spans="1:9" x14ac:dyDescent="0.3">
      <c r="A94" s="27" t="s">
        <v>174</v>
      </c>
      <c r="B94" s="27" t="s">
        <v>163</v>
      </c>
      <c r="C94" s="28">
        <v>44482</v>
      </c>
      <c r="D94" s="27" t="s">
        <v>23</v>
      </c>
      <c r="E94" s="5" t="s">
        <v>14</v>
      </c>
      <c r="F94" s="7">
        <v>45429</v>
      </c>
      <c r="G94" s="7">
        <f t="shared" si="2"/>
        <v>45794</v>
      </c>
      <c r="H94" s="8" t="s">
        <v>15</v>
      </c>
      <c r="I94" s="9">
        <f t="shared" ca="1" si="3"/>
        <v>318</v>
      </c>
    </row>
    <row r="95" spans="1:9" x14ac:dyDescent="0.3">
      <c r="A95" s="22" t="s">
        <v>175</v>
      </c>
      <c r="B95" s="22" t="s">
        <v>25</v>
      </c>
      <c r="C95" s="15">
        <v>45433</v>
      </c>
      <c r="D95" s="22" t="s">
        <v>37</v>
      </c>
      <c r="E95" s="26"/>
      <c r="F95" s="7">
        <v>45394</v>
      </c>
      <c r="G95" s="7">
        <f t="shared" si="2"/>
        <v>45759</v>
      </c>
      <c r="H95" s="8" t="s">
        <v>15</v>
      </c>
      <c r="I95" s="9">
        <f t="shared" ca="1" si="3"/>
        <v>283</v>
      </c>
    </row>
    <row r="96" spans="1:9" x14ac:dyDescent="0.3">
      <c r="A96" s="18" t="s">
        <v>176</v>
      </c>
      <c r="B96" s="18" t="s">
        <v>36</v>
      </c>
      <c r="C96" s="19">
        <v>45384</v>
      </c>
      <c r="D96" s="18" t="s">
        <v>81</v>
      </c>
      <c r="E96" s="5" t="s">
        <v>14</v>
      </c>
      <c r="F96" s="7">
        <v>45370</v>
      </c>
      <c r="G96" s="7">
        <f t="shared" si="2"/>
        <v>45735</v>
      </c>
      <c r="H96" s="8" t="s">
        <v>15</v>
      </c>
      <c r="I96" s="9">
        <f t="shared" ca="1" si="3"/>
        <v>259</v>
      </c>
    </row>
    <row r="97" spans="1:9" x14ac:dyDescent="0.3">
      <c r="A97" s="5" t="s">
        <v>177</v>
      </c>
      <c r="B97" s="5" t="s">
        <v>12</v>
      </c>
      <c r="C97" s="6">
        <v>45061</v>
      </c>
      <c r="D97" s="5" t="s">
        <v>23</v>
      </c>
      <c r="E97" s="5" t="s">
        <v>14</v>
      </c>
      <c r="F97" s="7">
        <v>45317</v>
      </c>
      <c r="G97" s="7">
        <f t="shared" si="2"/>
        <v>45682</v>
      </c>
      <c r="H97" s="8" t="s">
        <v>15</v>
      </c>
      <c r="I97" s="9">
        <f t="shared" ca="1" si="3"/>
        <v>206</v>
      </c>
    </row>
    <row r="98" spans="1:9" x14ac:dyDescent="0.3">
      <c r="A98" s="5" t="s">
        <v>178</v>
      </c>
      <c r="B98" s="5" t="s">
        <v>84</v>
      </c>
      <c r="C98" s="7">
        <v>45180</v>
      </c>
      <c r="D98" s="5" t="s">
        <v>23</v>
      </c>
      <c r="E98" s="5" t="s">
        <v>14</v>
      </c>
      <c r="F98" s="7">
        <v>45174</v>
      </c>
      <c r="G98" s="7">
        <f t="shared" si="2"/>
        <v>45539</v>
      </c>
      <c r="H98" s="8" t="s">
        <v>15</v>
      </c>
      <c r="I98" s="9">
        <f t="shared" ca="1" si="3"/>
        <v>63</v>
      </c>
    </row>
    <row r="99" spans="1:9" x14ac:dyDescent="0.3">
      <c r="A99" s="5" t="s">
        <v>179</v>
      </c>
      <c r="B99" s="5" t="s">
        <v>180</v>
      </c>
      <c r="C99" s="6">
        <v>44958</v>
      </c>
      <c r="D99" s="5" t="s">
        <v>81</v>
      </c>
      <c r="E99" s="5" t="s">
        <v>14</v>
      </c>
      <c r="F99" s="7">
        <v>45272</v>
      </c>
      <c r="G99" s="7">
        <f t="shared" si="2"/>
        <v>45637</v>
      </c>
      <c r="H99" s="8" t="s">
        <v>15</v>
      </c>
      <c r="I99" s="9">
        <f t="shared" ca="1" si="3"/>
        <v>161</v>
      </c>
    </row>
    <row r="100" spans="1:9" x14ac:dyDescent="0.3">
      <c r="A100" s="5" t="s">
        <v>181</v>
      </c>
      <c r="B100" s="5" t="s">
        <v>20</v>
      </c>
      <c r="C100" s="6">
        <v>45349</v>
      </c>
      <c r="D100" s="5" t="s">
        <v>26</v>
      </c>
      <c r="E100" s="5" t="s">
        <v>14</v>
      </c>
      <c r="F100" s="7">
        <v>45327</v>
      </c>
      <c r="G100" s="7">
        <f t="shared" si="2"/>
        <v>45692</v>
      </c>
      <c r="H100" s="8" t="s">
        <v>15</v>
      </c>
      <c r="I100" s="9">
        <f t="shared" ca="1" si="3"/>
        <v>216</v>
      </c>
    </row>
    <row r="101" spans="1:9" x14ac:dyDescent="0.3">
      <c r="A101" s="5" t="s">
        <v>182</v>
      </c>
      <c r="B101" s="5" t="s">
        <v>136</v>
      </c>
      <c r="C101" s="7">
        <v>45362</v>
      </c>
      <c r="D101" s="31" t="s">
        <v>13</v>
      </c>
      <c r="E101" s="5" t="s">
        <v>14</v>
      </c>
      <c r="F101" s="7">
        <v>45345</v>
      </c>
      <c r="G101" s="7">
        <f t="shared" si="2"/>
        <v>45710</v>
      </c>
      <c r="H101" s="8" t="s">
        <v>15</v>
      </c>
      <c r="I101" s="9">
        <f t="shared" ca="1" si="3"/>
        <v>234</v>
      </c>
    </row>
    <row r="102" spans="1:9" x14ac:dyDescent="0.3">
      <c r="A102" s="31" t="s">
        <v>183</v>
      </c>
      <c r="B102" s="5" t="s">
        <v>184</v>
      </c>
      <c r="C102" s="7">
        <v>45327</v>
      </c>
      <c r="D102" s="31" t="s">
        <v>26</v>
      </c>
      <c r="E102" s="5" t="s">
        <v>14</v>
      </c>
      <c r="F102" s="7">
        <v>45317</v>
      </c>
      <c r="G102" s="7">
        <f t="shared" si="2"/>
        <v>45682</v>
      </c>
      <c r="H102" s="8" t="s">
        <v>15</v>
      </c>
      <c r="I102" s="9">
        <f t="shared" ca="1" si="3"/>
        <v>206</v>
      </c>
    </row>
    <row r="103" spans="1:9" x14ac:dyDescent="0.3">
      <c r="A103" s="12" t="s">
        <v>185</v>
      </c>
      <c r="B103" s="12" t="s">
        <v>25</v>
      </c>
      <c r="C103" s="13">
        <v>45391</v>
      </c>
      <c r="D103" s="12" t="s">
        <v>129</v>
      </c>
      <c r="E103" s="5" t="s">
        <v>14</v>
      </c>
      <c r="F103" s="7">
        <v>45377</v>
      </c>
      <c r="G103" s="7">
        <f t="shared" si="2"/>
        <v>45742</v>
      </c>
      <c r="H103" s="8" t="s">
        <v>15</v>
      </c>
      <c r="I103" s="9">
        <f t="shared" ca="1" si="3"/>
        <v>266</v>
      </c>
    </row>
    <row r="104" spans="1:9" x14ac:dyDescent="0.3">
      <c r="A104" s="22" t="s">
        <v>186</v>
      </c>
      <c r="B104" s="22" t="s">
        <v>20</v>
      </c>
      <c r="C104" s="15">
        <v>45427</v>
      </c>
      <c r="D104" s="22" t="s">
        <v>37</v>
      </c>
      <c r="E104" s="26"/>
      <c r="F104" s="7">
        <v>45406</v>
      </c>
      <c r="G104" s="7">
        <f t="shared" si="2"/>
        <v>45771</v>
      </c>
      <c r="H104" s="8" t="s">
        <v>15</v>
      </c>
      <c r="I104" s="9">
        <f t="shared" ca="1" si="3"/>
        <v>295</v>
      </c>
    </row>
    <row r="105" spans="1:9" x14ac:dyDescent="0.3">
      <c r="A105" s="18" t="s">
        <v>187</v>
      </c>
      <c r="B105" s="18" t="s">
        <v>34</v>
      </c>
      <c r="C105" s="19">
        <v>44837</v>
      </c>
      <c r="D105" s="18" t="s">
        <v>13</v>
      </c>
      <c r="E105" s="5" t="s">
        <v>14</v>
      </c>
      <c r="F105" s="7">
        <v>45170</v>
      </c>
      <c r="G105" s="7">
        <f t="shared" si="2"/>
        <v>45535</v>
      </c>
      <c r="H105" s="8" t="s">
        <v>15</v>
      </c>
      <c r="I105" s="9">
        <f t="shared" ca="1" si="3"/>
        <v>59</v>
      </c>
    </row>
    <row r="106" spans="1:9" x14ac:dyDescent="0.3">
      <c r="A106" s="5" t="s">
        <v>188</v>
      </c>
      <c r="B106" s="5" t="s">
        <v>67</v>
      </c>
      <c r="C106" s="7">
        <v>45404</v>
      </c>
      <c r="D106" s="31" t="s">
        <v>37</v>
      </c>
      <c r="E106" s="5" t="s">
        <v>14</v>
      </c>
      <c r="F106" s="7">
        <v>45391</v>
      </c>
      <c r="G106" s="7">
        <f t="shared" si="2"/>
        <v>45756</v>
      </c>
      <c r="H106" s="8" t="s">
        <v>15</v>
      </c>
      <c r="I106" s="9">
        <f t="shared" ca="1" si="3"/>
        <v>280</v>
      </c>
    </row>
    <row r="107" spans="1:9" x14ac:dyDescent="0.3">
      <c r="A107" s="12" t="s">
        <v>189</v>
      </c>
      <c r="B107" s="12" t="s">
        <v>190</v>
      </c>
      <c r="C107" s="13">
        <v>43955</v>
      </c>
      <c r="D107" s="12" t="s">
        <v>18</v>
      </c>
      <c r="E107" s="5" t="s">
        <v>14</v>
      </c>
      <c r="F107" s="7">
        <v>45321</v>
      </c>
      <c r="G107" s="7">
        <f t="shared" si="2"/>
        <v>45686</v>
      </c>
      <c r="H107" s="8" t="s">
        <v>15</v>
      </c>
      <c r="I107" s="9">
        <f t="shared" ca="1" si="3"/>
        <v>210</v>
      </c>
    </row>
    <row r="108" spans="1:9" x14ac:dyDescent="0.3">
      <c r="A108" s="22" t="s">
        <v>191</v>
      </c>
      <c r="B108" s="22" t="s">
        <v>12</v>
      </c>
      <c r="C108" s="15">
        <v>45421</v>
      </c>
      <c r="D108" s="22" t="s">
        <v>73</v>
      </c>
      <c r="E108" s="26"/>
      <c r="F108" s="7">
        <v>45399</v>
      </c>
      <c r="G108" s="7">
        <f t="shared" si="2"/>
        <v>45764</v>
      </c>
      <c r="H108" s="8" t="s">
        <v>15</v>
      </c>
      <c r="I108" s="9">
        <f t="shared" ca="1" si="3"/>
        <v>288</v>
      </c>
    </row>
    <row r="109" spans="1:9" x14ac:dyDescent="0.3">
      <c r="A109" s="22" t="s">
        <v>192</v>
      </c>
      <c r="B109" s="22" t="s">
        <v>34</v>
      </c>
      <c r="C109" s="15">
        <v>45391</v>
      </c>
      <c r="D109" s="22" t="s">
        <v>81</v>
      </c>
      <c r="E109" s="26"/>
      <c r="F109" s="7">
        <v>45372</v>
      </c>
      <c r="G109" s="7">
        <f t="shared" si="2"/>
        <v>45737</v>
      </c>
      <c r="H109" s="8" t="s">
        <v>15</v>
      </c>
      <c r="I109" s="9">
        <f t="shared" ca="1" si="3"/>
        <v>261</v>
      </c>
    </row>
    <row r="110" spans="1:9" x14ac:dyDescent="0.3">
      <c r="A110" s="18" t="s">
        <v>193</v>
      </c>
      <c r="B110" s="18" t="s">
        <v>53</v>
      </c>
      <c r="C110" s="19">
        <v>44949</v>
      </c>
      <c r="D110" s="18" t="s">
        <v>23</v>
      </c>
      <c r="E110" s="5" t="s">
        <v>14</v>
      </c>
      <c r="F110" s="7">
        <v>45289</v>
      </c>
      <c r="G110" s="7">
        <f t="shared" si="2"/>
        <v>45654</v>
      </c>
      <c r="H110" s="8" t="s">
        <v>15</v>
      </c>
      <c r="I110" s="9">
        <f t="shared" ca="1" si="3"/>
        <v>178</v>
      </c>
    </row>
    <row r="111" spans="1:9" x14ac:dyDescent="0.3">
      <c r="A111" s="12" t="s">
        <v>194</v>
      </c>
      <c r="B111" s="12" t="s">
        <v>75</v>
      </c>
      <c r="C111" s="13">
        <v>44776</v>
      </c>
      <c r="D111" s="12" t="s">
        <v>26</v>
      </c>
      <c r="E111" s="5" t="s">
        <v>14</v>
      </c>
      <c r="F111" s="7">
        <v>45429</v>
      </c>
      <c r="G111" s="7">
        <f t="shared" si="2"/>
        <v>45794</v>
      </c>
      <c r="H111" s="8" t="s">
        <v>15</v>
      </c>
      <c r="I111" s="9">
        <f t="shared" ca="1" si="3"/>
        <v>318</v>
      </c>
    </row>
    <row r="112" spans="1:9" x14ac:dyDescent="0.3">
      <c r="A112" s="22" t="s">
        <v>195</v>
      </c>
      <c r="B112" s="22" t="s">
        <v>196</v>
      </c>
      <c r="C112" s="15">
        <v>45433</v>
      </c>
      <c r="D112" s="22" t="s">
        <v>73</v>
      </c>
      <c r="E112" s="26"/>
      <c r="F112" s="7">
        <v>45411</v>
      </c>
      <c r="G112" s="7">
        <f t="shared" si="2"/>
        <v>45776</v>
      </c>
      <c r="H112" s="8" t="s">
        <v>15</v>
      </c>
      <c r="I112" s="9">
        <f t="shared" ca="1" si="3"/>
        <v>300</v>
      </c>
    </row>
    <row r="113" spans="1:9" x14ac:dyDescent="0.3">
      <c r="A113" s="34" t="s">
        <v>197</v>
      </c>
      <c r="B113" s="35" t="s">
        <v>198</v>
      </c>
      <c r="C113" s="36">
        <v>44473</v>
      </c>
      <c r="D113" s="35" t="s">
        <v>199</v>
      </c>
      <c r="E113" s="26"/>
      <c r="F113" s="7">
        <v>45456</v>
      </c>
      <c r="G113" s="7">
        <f t="shared" si="2"/>
        <v>45821</v>
      </c>
      <c r="H113" s="8" t="s">
        <v>15</v>
      </c>
      <c r="I113" s="9">
        <f t="shared" ca="1" si="3"/>
        <v>345</v>
      </c>
    </row>
    <row r="114" spans="1:9" x14ac:dyDescent="0.3">
      <c r="A114" s="18" t="s">
        <v>200</v>
      </c>
      <c r="B114" s="18" t="s">
        <v>116</v>
      </c>
      <c r="C114" s="19">
        <v>45113</v>
      </c>
      <c r="D114" s="18" t="s">
        <v>81</v>
      </c>
      <c r="E114" s="5" t="s">
        <v>14</v>
      </c>
      <c r="F114" s="7">
        <v>45405</v>
      </c>
      <c r="G114" s="7">
        <f t="shared" si="2"/>
        <v>45770</v>
      </c>
      <c r="H114" s="8" t="s">
        <v>15</v>
      </c>
      <c r="I114" s="9">
        <f t="shared" ca="1" si="3"/>
        <v>294</v>
      </c>
    </row>
    <row r="115" spans="1:9" x14ac:dyDescent="0.3">
      <c r="A115" s="5" t="s">
        <v>201</v>
      </c>
      <c r="B115" s="5" t="s">
        <v>202</v>
      </c>
      <c r="C115" s="7">
        <v>45404</v>
      </c>
      <c r="D115" s="31" t="s">
        <v>23</v>
      </c>
      <c r="E115" s="5" t="s">
        <v>14</v>
      </c>
      <c r="F115" s="7">
        <v>45384</v>
      </c>
      <c r="G115" s="7">
        <f t="shared" si="2"/>
        <v>45749</v>
      </c>
      <c r="H115" s="8" t="s">
        <v>15</v>
      </c>
      <c r="I115" s="9">
        <f t="shared" ca="1" si="3"/>
        <v>273</v>
      </c>
    </row>
    <row r="116" spans="1:9" x14ac:dyDescent="0.3">
      <c r="A116" s="5" t="s">
        <v>203</v>
      </c>
      <c r="B116" s="5" t="s">
        <v>204</v>
      </c>
      <c r="C116" s="7">
        <v>45363</v>
      </c>
      <c r="D116" s="31" t="s">
        <v>18</v>
      </c>
      <c r="E116" s="5" t="s">
        <v>14</v>
      </c>
      <c r="F116" s="7">
        <v>45352</v>
      </c>
      <c r="G116" s="7">
        <f t="shared" si="2"/>
        <v>45717</v>
      </c>
      <c r="H116" s="8" t="s">
        <v>15</v>
      </c>
      <c r="I116" s="9">
        <f t="shared" ca="1" si="3"/>
        <v>241</v>
      </c>
    </row>
    <row r="117" spans="1:9" x14ac:dyDescent="0.3">
      <c r="A117" s="5" t="s">
        <v>205</v>
      </c>
      <c r="B117" s="5" t="s">
        <v>75</v>
      </c>
      <c r="C117" s="6">
        <v>44782</v>
      </c>
      <c r="D117" s="5" t="s">
        <v>81</v>
      </c>
      <c r="E117" s="5" t="s">
        <v>14</v>
      </c>
      <c r="F117" s="7">
        <v>45163</v>
      </c>
      <c r="G117" s="7">
        <f t="shared" si="2"/>
        <v>45528</v>
      </c>
      <c r="H117" s="8" t="s">
        <v>15</v>
      </c>
      <c r="I117" s="9">
        <f t="shared" ca="1" si="3"/>
        <v>52</v>
      </c>
    </row>
    <row r="118" spans="1:9" x14ac:dyDescent="0.3">
      <c r="A118" s="5" t="s">
        <v>206</v>
      </c>
      <c r="B118" s="5" t="s">
        <v>43</v>
      </c>
      <c r="C118" s="6">
        <v>45040</v>
      </c>
      <c r="D118" s="5" t="s">
        <v>23</v>
      </c>
      <c r="E118" s="5" t="s">
        <v>14</v>
      </c>
      <c r="F118" s="7">
        <v>45356</v>
      </c>
      <c r="G118" s="7">
        <f t="shared" si="2"/>
        <v>45721</v>
      </c>
      <c r="H118" s="8" t="s">
        <v>15</v>
      </c>
      <c r="I118" s="9">
        <f t="shared" ca="1" si="3"/>
        <v>245</v>
      </c>
    </row>
    <row r="119" spans="1:9" x14ac:dyDescent="0.3">
      <c r="A119" s="5" t="s">
        <v>207</v>
      </c>
      <c r="B119" s="5" t="s">
        <v>105</v>
      </c>
      <c r="C119" s="7">
        <v>45383</v>
      </c>
      <c r="D119" s="31" t="s">
        <v>81</v>
      </c>
      <c r="E119" s="5" t="s">
        <v>14</v>
      </c>
      <c r="F119" s="7">
        <v>45370</v>
      </c>
      <c r="G119" s="7">
        <f t="shared" si="2"/>
        <v>45735</v>
      </c>
      <c r="H119" s="8" t="s">
        <v>15</v>
      </c>
      <c r="I119" s="9">
        <f t="shared" ca="1" si="3"/>
        <v>259</v>
      </c>
    </row>
    <row r="120" spans="1:9" x14ac:dyDescent="0.3">
      <c r="A120" s="5" t="s">
        <v>208</v>
      </c>
      <c r="B120" s="5" t="s">
        <v>209</v>
      </c>
      <c r="C120" s="7">
        <v>45399</v>
      </c>
      <c r="D120" s="31" t="s">
        <v>23</v>
      </c>
      <c r="E120" s="5" t="s">
        <v>14</v>
      </c>
      <c r="F120" s="7">
        <v>45378</v>
      </c>
      <c r="G120" s="7">
        <f t="shared" si="2"/>
        <v>45743</v>
      </c>
      <c r="H120" s="8" t="s">
        <v>15</v>
      </c>
      <c r="I120" s="9">
        <f t="shared" ca="1" si="3"/>
        <v>267</v>
      </c>
    </row>
    <row r="121" spans="1:9" x14ac:dyDescent="0.3">
      <c r="A121" s="5" t="s">
        <v>210</v>
      </c>
      <c r="B121" s="5" t="s">
        <v>211</v>
      </c>
      <c r="C121" s="7">
        <v>45293</v>
      </c>
      <c r="D121" s="31" t="s">
        <v>23</v>
      </c>
      <c r="E121" s="5" t="s">
        <v>14</v>
      </c>
      <c r="F121" s="7">
        <v>45280</v>
      </c>
      <c r="G121" s="7">
        <f t="shared" si="2"/>
        <v>45645</v>
      </c>
      <c r="H121" s="8" t="s">
        <v>15</v>
      </c>
      <c r="I121" s="9">
        <f t="shared" ca="1" si="3"/>
        <v>169</v>
      </c>
    </row>
    <row r="122" spans="1:9" x14ac:dyDescent="0.3">
      <c r="A122" s="12" t="s">
        <v>212</v>
      </c>
      <c r="B122" s="12" t="s">
        <v>53</v>
      </c>
      <c r="C122" s="13">
        <v>44949</v>
      </c>
      <c r="D122" s="12" t="s">
        <v>23</v>
      </c>
      <c r="E122" s="5" t="s">
        <v>14</v>
      </c>
      <c r="F122" s="7">
        <v>45293</v>
      </c>
      <c r="G122" s="7">
        <f t="shared" si="2"/>
        <v>45658</v>
      </c>
      <c r="H122" s="8" t="s">
        <v>15</v>
      </c>
      <c r="I122" s="9">
        <f t="shared" ca="1" si="3"/>
        <v>182</v>
      </c>
    </row>
    <row r="123" spans="1:9" x14ac:dyDescent="0.3">
      <c r="A123" s="22" t="s">
        <v>213</v>
      </c>
      <c r="B123" s="22" t="s">
        <v>84</v>
      </c>
      <c r="C123" s="15">
        <v>45433</v>
      </c>
      <c r="D123" s="22" t="s">
        <v>37</v>
      </c>
      <c r="E123" s="26"/>
      <c r="F123" s="7">
        <v>45404</v>
      </c>
      <c r="G123" s="7">
        <f t="shared" si="2"/>
        <v>45769</v>
      </c>
      <c r="H123" s="8" t="s">
        <v>15</v>
      </c>
      <c r="I123" s="9">
        <f t="shared" ca="1" si="3"/>
        <v>293</v>
      </c>
    </row>
    <row r="124" spans="1:9" x14ac:dyDescent="0.3">
      <c r="A124" s="27" t="s">
        <v>214</v>
      </c>
      <c r="B124" s="27" t="s">
        <v>163</v>
      </c>
      <c r="C124" s="28">
        <v>45391</v>
      </c>
      <c r="D124" s="27" t="s">
        <v>81</v>
      </c>
      <c r="E124" s="5" t="s">
        <v>14</v>
      </c>
      <c r="F124" s="7">
        <v>45377</v>
      </c>
      <c r="G124" s="7">
        <f t="shared" si="2"/>
        <v>45742</v>
      </c>
      <c r="H124" s="8" t="s">
        <v>15</v>
      </c>
      <c r="I124" s="9">
        <f t="shared" ca="1" si="3"/>
        <v>266</v>
      </c>
    </row>
    <row r="125" spans="1:9" x14ac:dyDescent="0.3">
      <c r="A125" s="22" t="s">
        <v>215</v>
      </c>
      <c r="B125" s="22" t="s">
        <v>67</v>
      </c>
      <c r="C125" s="15">
        <v>45433</v>
      </c>
      <c r="D125" s="22" t="s">
        <v>37</v>
      </c>
      <c r="E125" s="26"/>
      <c r="F125" s="7">
        <v>45411</v>
      </c>
      <c r="G125" s="7">
        <f t="shared" si="2"/>
        <v>45776</v>
      </c>
      <c r="H125" s="8" t="s">
        <v>15</v>
      </c>
      <c r="I125" s="9">
        <f t="shared" ca="1" si="3"/>
        <v>300</v>
      </c>
    </row>
    <row r="126" spans="1:9" x14ac:dyDescent="0.3">
      <c r="A126" s="18" t="s">
        <v>216</v>
      </c>
      <c r="B126" s="18" t="s">
        <v>142</v>
      </c>
      <c r="C126" s="19">
        <v>44138</v>
      </c>
      <c r="D126" s="18" t="s">
        <v>23</v>
      </c>
      <c r="E126" s="5" t="s">
        <v>14</v>
      </c>
      <c r="F126" s="7">
        <v>45357</v>
      </c>
      <c r="G126" s="7">
        <f t="shared" si="2"/>
        <v>45722</v>
      </c>
      <c r="H126" s="8" t="s">
        <v>15</v>
      </c>
      <c r="I126" s="9">
        <f t="shared" ca="1" si="3"/>
        <v>246</v>
      </c>
    </row>
    <row r="127" spans="1:9" x14ac:dyDescent="0.3">
      <c r="A127" s="5" t="s">
        <v>217</v>
      </c>
      <c r="B127" s="5" t="s">
        <v>218</v>
      </c>
      <c r="C127" s="6">
        <v>43955</v>
      </c>
      <c r="D127" s="5" t="s">
        <v>13</v>
      </c>
      <c r="E127" s="5" t="s">
        <v>14</v>
      </c>
      <c r="F127" s="7">
        <v>45315</v>
      </c>
      <c r="G127" s="7">
        <f t="shared" si="2"/>
        <v>45680</v>
      </c>
      <c r="H127" s="8" t="s">
        <v>15</v>
      </c>
      <c r="I127" s="9">
        <f t="shared" ca="1" si="3"/>
        <v>204</v>
      </c>
    </row>
    <row r="128" spans="1:9" x14ac:dyDescent="0.3">
      <c r="A128" s="5" t="s">
        <v>219</v>
      </c>
      <c r="B128" s="5" t="s">
        <v>25</v>
      </c>
      <c r="C128" s="6">
        <v>45404</v>
      </c>
      <c r="D128" s="5" t="s">
        <v>23</v>
      </c>
      <c r="E128" s="5" t="s">
        <v>14</v>
      </c>
      <c r="F128" s="7">
        <v>45379</v>
      </c>
      <c r="G128" s="7">
        <f t="shared" si="2"/>
        <v>45744</v>
      </c>
      <c r="H128" s="8" t="s">
        <v>15</v>
      </c>
      <c r="I128" s="9">
        <f t="shared" ca="1" si="3"/>
        <v>268</v>
      </c>
    </row>
    <row r="129" spans="1:9" x14ac:dyDescent="0.3">
      <c r="A129" s="5" t="s">
        <v>220</v>
      </c>
      <c r="B129" s="5" t="s">
        <v>211</v>
      </c>
      <c r="C129" s="6">
        <v>45097</v>
      </c>
      <c r="D129" s="5" t="s">
        <v>145</v>
      </c>
      <c r="E129" s="5" t="s">
        <v>14</v>
      </c>
      <c r="F129" s="7">
        <v>45429</v>
      </c>
      <c r="G129" s="7">
        <f t="shared" si="2"/>
        <v>45794</v>
      </c>
      <c r="H129" s="8" t="s">
        <v>15</v>
      </c>
      <c r="I129" s="9">
        <f t="shared" ca="1" si="3"/>
        <v>318</v>
      </c>
    </row>
    <row r="130" spans="1:9" x14ac:dyDescent="0.3">
      <c r="A130" s="31" t="s">
        <v>221</v>
      </c>
      <c r="B130" s="5" t="s">
        <v>222</v>
      </c>
      <c r="C130" s="7">
        <v>45257</v>
      </c>
      <c r="D130" s="5" t="s">
        <v>13</v>
      </c>
      <c r="E130" s="7"/>
      <c r="F130" s="7">
        <v>45244</v>
      </c>
      <c r="G130" s="7">
        <f t="shared" si="2"/>
        <v>45609</v>
      </c>
      <c r="H130" s="8" t="s">
        <v>15</v>
      </c>
      <c r="I130" s="9">
        <f t="shared" ca="1" si="3"/>
        <v>133</v>
      </c>
    </row>
    <row r="131" spans="1:9" x14ac:dyDescent="0.3">
      <c r="A131" s="5" t="s">
        <v>223</v>
      </c>
      <c r="B131" s="5" t="s">
        <v>209</v>
      </c>
      <c r="C131" s="6">
        <v>45089</v>
      </c>
      <c r="D131" s="5" t="s">
        <v>81</v>
      </c>
      <c r="E131" s="5" t="s">
        <v>14</v>
      </c>
      <c r="F131" s="7">
        <v>45412</v>
      </c>
      <c r="G131" s="7">
        <f t="shared" si="2"/>
        <v>45777</v>
      </c>
      <c r="H131" s="8" t="s">
        <v>15</v>
      </c>
      <c r="I131" s="9">
        <f t="shared" ca="1" si="3"/>
        <v>301</v>
      </c>
    </row>
    <row r="132" spans="1:9" x14ac:dyDescent="0.3">
      <c r="A132" s="5" t="s">
        <v>224</v>
      </c>
      <c r="B132" s="5" t="s">
        <v>225</v>
      </c>
      <c r="C132" s="6">
        <v>44627</v>
      </c>
      <c r="D132" s="5" t="s">
        <v>81</v>
      </c>
      <c r="E132" s="5" t="s">
        <v>14</v>
      </c>
      <c r="F132" s="7">
        <v>45330</v>
      </c>
      <c r="G132" s="7">
        <f t="shared" si="2"/>
        <v>45695</v>
      </c>
      <c r="H132" s="8" t="s">
        <v>15</v>
      </c>
      <c r="I132" s="9">
        <f t="shared" ca="1" si="3"/>
        <v>219</v>
      </c>
    </row>
    <row r="133" spans="1:9" x14ac:dyDescent="0.3">
      <c r="A133" s="5" t="s">
        <v>226</v>
      </c>
      <c r="B133" s="5" t="s">
        <v>43</v>
      </c>
      <c r="C133" s="6">
        <v>45404</v>
      </c>
      <c r="D133" s="5" t="s">
        <v>145</v>
      </c>
      <c r="E133" s="5" t="s">
        <v>14</v>
      </c>
      <c r="F133" s="7">
        <v>45394</v>
      </c>
      <c r="G133" s="7">
        <f t="shared" si="2"/>
        <v>45759</v>
      </c>
      <c r="H133" s="8" t="s">
        <v>15</v>
      </c>
      <c r="I133" s="9">
        <f ca="1">G133-A$3</f>
        <v>283</v>
      </c>
    </row>
    <row r="134" spans="1:9" x14ac:dyDescent="0.3">
      <c r="A134" s="5" t="s">
        <v>227</v>
      </c>
      <c r="B134" s="5" t="s">
        <v>142</v>
      </c>
      <c r="C134" s="6">
        <v>44984</v>
      </c>
      <c r="D134" s="5" t="s">
        <v>81</v>
      </c>
      <c r="E134" s="5" t="s">
        <v>14</v>
      </c>
      <c r="F134" s="7">
        <v>45310</v>
      </c>
      <c r="G134" s="7">
        <f t="shared" si="2"/>
        <v>45675</v>
      </c>
      <c r="H134" s="8" t="s">
        <v>15</v>
      </c>
      <c r="I134" s="9">
        <f t="shared" ca="1" si="3"/>
        <v>199</v>
      </c>
    </row>
    <row r="135" spans="1:9" x14ac:dyDescent="0.3">
      <c r="A135" s="5" t="s">
        <v>228</v>
      </c>
      <c r="B135" s="5" t="s">
        <v>59</v>
      </c>
      <c r="C135" s="6">
        <v>43838</v>
      </c>
      <c r="D135" s="5" t="s">
        <v>23</v>
      </c>
      <c r="E135" s="5" t="s">
        <v>14</v>
      </c>
      <c r="F135" s="7">
        <v>45378</v>
      </c>
      <c r="G135" s="7">
        <f t="shared" si="2"/>
        <v>45743</v>
      </c>
      <c r="H135" s="8" t="s">
        <v>15</v>
      </c>
      <c r="I135" s="9">
        <f t="shared" ca="1" si="3"/>
        <v>267</v>
      </c>
    </row>
    <row r="136" spans="1:9" x14ac:dyDescent="0.3">
      <c r="A136" s="5" t="s">
        <v>229</v>
      </c>
      <c r="B136" s="5" t="s">
        <v>28</v>
      </c>
      <c r="C136" s="6">
        <v>44544</v>
      </c>
      <c r="D136" s="5" t="s">
        <v>23</v>
      </c>
      <c r="E136" s="5" t="s">
        <v>14</v>
      </c>
      <c r="F136" s="7">
        <v>45230</v>
      </c>
      <c r="G136" s="7">
        <f t="shared" si="2"/>
        <v>45595</v>
      </c>
      <c r="H136" s="8" t="s">
        <v>15</v>
      </c>
      <c r="I136" s="9">
        <f t="shared" ca="1" si="3"/>
        <v>119</v>
      </c>
    </row>
    <row r="137" spans="1:9" x14ac:dyDescent="0.3">
      <c r="A137" s="5" t="s">
        <v>230</v>
      </c>
      <c r="B137" s="5" t="s">
        <v>163</v>
      </c>
      <c r="C137" s="6">
        <v>45404</v>
      </c>
      <c r="D137" s="5" t="s">
        <v>129</v>
      </c>
      <c r="E137" s="5" t="s">
        <v>14</v>
      </c>
      <c r="F137" s="7">
        <v>45384</v>
      </c>
      <c r="G137" s="7">
        <f t="shared" si="2"/>
        <v>45749</v>
      </c>
      <c r="H137" s="8" t="s">
        <v>15</v>
      </c>
      <c r="I137" s="9">
        <f t="shared" ca="1" si="3"/>
        <v>273</v>
      </c>
    </row>
    <row r="138" spans="1:9" x14ac:dyDescent="0.3">
      <c r="A138" s="22" t="s">
        <v>231</v>
      </c>
      <c r="B138" s="22" t="s">
        <v>232</v>
      </c>
      <c r="C138" s="15">
        <v>45433</v>
      </c>
      <c r="D138" s="22" t="s">
        <v>173</v>
      </c>
      <c r="E138" s="26"/>
      <c r="F138" s="7">
        <v>45404</v>
      </c>
      <c r="G138" s="7">
        <f t="shared" si="2"/>
        <v>45769</v>
      </c>
      <c r="H138" s="8" t="s">
        <v>15</v>
      </c>
      <c r="I138" s="9">
        <f t="shared" ca="1" si="3"/>
        <v>293</v>
      </c>
    </row>
    <row r="139" spans="1:9" x14ac:dyDescent="0.3">
      <c r="A139" s="27" t="s">
        <v>233</v>
      </c>
      <c r="B139" s="27" t="s">
        <v>169</v>
      </c>
      <c r="C139" s="28">
        <v>44517</v>
      </c>
      <c r="D139" s="27" t="s">
        <v>23</v>
      </c>
      <c r="E139" s="5" t="s">
        <v>234</v>
      </c>
      <c r="F139" s="7">
        <v>45377</v>
      </c>
      <c r="G139" s="7">
        <f t="shared" si="2"/>
        <v>45742</v>
      </c>
      <c r="H139" s="8" t="s">
        <v>15</v>
      </c>
      <c r="I139" s="9">
        <f t="shared" ca="1" si="3"/>
        <v>266</v>
      </c>
    </row>
    <row r="140" spans="1:9" x14ac:dyDescent="0.3">
      <c r="A140" s="10" t="s">
        <v>235</v>
      </c>
      <c r="B140" s="5" t="s">
        <v>99</v>
      </c>
      <c r="C140" s="6">
        <v>44139</v>
      </c>
      <c r="D140" s="5" t="s">
        <v>23</v>
      </c>
      <c r="E140" s="5" t="s">
        <v>14</v>
      </c>
      <c r="F140" s="7">
        <v>45124</v>
      </c>
      <c r="G140" s="7">
        <f>IF(H140="Anual",F140+365,IF(H140="Trimestral",F140+90,IF(H140="Mensal",F140+30,IF(H140="Bienal",F140+730,IF(H140="Semestral",F140+180,IF(H140="Quinzenal",F140+15,F140+1825))))))</f>
        <v>45489</v>
      </c>
      <c r="H140" s="8" t="s">
        <v>15</v>
      </c>
      <c r="I140" s="9">
        <f ca="1">G140-A$3</f>
        <v>13</v>
      </c>
    </row>
    <row r="141" spans="1:9" x14ac:dyDescent="0.3">
      <c r="A141" s="22" t="s">
        <v>236</v>
      </c>
      <c r="B141" s="22" t="s">
        <v>125</v>
      </c>
      <c r="C141" s="15">
        <v>45399</v>
      </c>
      <c r="D141" s="22" t="s">
        <v>37</v>
      </c>
      <c r="E141" s="26"/>
      <c r="F141" s="7">
        <v>45372</v>
      </c>
      <c r="G141" s="7">
        <f t="shared" si="2"/>
        <v>45737</v>
      </c>
      <c r="H141" s="8" t="s">
        <v>15</v>
      </c>
      <c r="I141" s="9">
        <f t="shared" ca="1" si="3"/>
        <v>261</v>
      </c>
    </row>
    <row r="142" spans="1:9" x14ac:dyDescent="0.3">
      <c r="A142" s="18" t="s">
        <v>237</v>
      </c>
      <c r="B142" s="18" t="s">
        <v>142</v>
      </c>
      <c r="C142" s="19">
        <v>44691</v>
      </c>
      <c r="D142" s="18" t="s">
        <v>238</v>
      </c>
      <c r="E142" s="5" t="s">
        <v>14</v>
      </c>
      <c r="F142" s="7">
        <v>45321</v>
      </c>
      <c r="G142" s="7">
        <f t="shared" si="2"/>
        <v>45686</v>
      </c>
      <c r="H142" s="8" t="s">
        <v>15</v>
      </c>
      <c r="I142" s="9">
        <f t="shared" ca="1" si="3"/>
        <v>210</v>
      </c>
    </row>
    <row r="143" spans="1:9" x14ac:dyDescent="0.3">
      <c r="A143" s="5" t="s">
        <v>239</v>
      </c>
      <c r="B143" s="5" t="s">
        <v>12</v>
      </c>
      <c r="C143" s="6">
        <v>45126</v>
      </c>
      <c r="D143" s="5" t="s">
        <v>23</v>
      </c>
      <c r="E143" s="5" t="s">
        <v>14</v>
      </c>
      <c r="F143" s="7">
        <v>45429</v>
      </c>
      <c r="G143" s="7">
        <f t="shared" si="2"/>
        <v>45794</v>
      </c>
      <c r="H143" s="8" t="s">
        <v>15</v>
      </c>
      <c r="I143" s="9">
        <f t="shared" ca="1" si="3"/>
        <v>318</v>
      </c>
    </row>
    <row r="144" spans="1:9" x14ac:dyDescent="0.3">
      <c r="A144" s="5" t="s">
        <v>240</v>
      </c>
      <c r="B144" s="5" t="s">
        <v>116</v>
      </c>
      <c r="C144" s="7">
        <v>45180</v>
      </c>
      <c r="D144" s="31" t="s">
        <v>13</v>
      </c>
      <c r="E144" s="5" t="s">
        <v>14</v>
      </c>
      <c r="F144" s="7">
        <v>45169</v>
      </c>
      <c r="G144" s="7">
        <f t="shared" si="2"/>
        <v>45534</v>
      </c>
      <c r="H144" s="8" t="s">
        <v>15</v>
      </c>
      <c r="I144" s="9">
        <f t="shared" ca="1" si="3"/>
        <v>58</v>
      </c>
    </row>
    <row r="145" spans="1:9" x14ac:dyDescent="0.3">
      <c r="A145" s="5" t="s">
        <v>241</v>
      </c>
      <c r="B145" s="5" t="s">
        <v>72</v>
      </c>
      <c r="C145" s="6">
        <v>45349</v>
      </c>
      <c r="D145" s="5" t="s">
        <v>18</v>
      </c>
      <c r="E145" s="5" t="s">
        <v>14</v>
      </c>
      <c r="F145" s="7">
        <v>45327</v>
      </c>
      <c r="G145" s="7">
        <f t="shared" si="2"/>
        <v>45692</v>
      </c>
      <c r="H145" s="8" t="s">
        <v>15</v>
      </c>
      <c r="I145" s="9">
        <f t="shared" ca="1" si="3"/>
        <v>216</v>
      </c>
    </row>
    <row r="146" spans="1:9" x14ac:dyDescent="0.3">
      <c r="A146" s="5" t="s">
        <v>242</v>
      </c>
      <c r="B146" s="5" t="s">
        <v>243</v>
      </c>
      <c r="C146" s="6">
        <v>45063</v>
      </c>
      <c r="D146" s="5" t="s">
        <v>26</v>
      </c>
      <c r="E146" s="5" t="s">
        <v>14</v>
      </c>
      <c r="F146" s="7">
        <v>45394</v>
      </c>
      <c r="G146" s="7">
        <f t="shared" si="2"/>
        <v>45759</v>
      </c>
      <c r="H146" s="8" t="s">
        <v>15</v>
      </c>
      <c r="I146" s="9">
        <f t="shared" ca="1" si="3"/>
        <v>283</v>
      </c>
    </row>
    <row r="147" spans="1:9" x14ac:dyDescent="0.3">
      <c r="A147" s="5" t="s">
        <v>244</v>
      </c>
      <c r="B147" s="5" t="s">
        <v>69</v>
      </c>
      <c r="C147" s="6">
        <v>44008</v>
      </c>
      <c r="D147" s="5" t="s">
        <v>23</v>
      </c>
      <c r="E147" s="5" t="s">
        <v>14</v>
      </c>
      <c r="F147" s="7">
        <v>45356</v>
      </c>
      <c r="G147" s="7">
        <f t="shared" si="2"/>
        <v>45721</v>
      </c>
      <c r="H147" s="8" t="s">
        <v>15</v>
      </c>
      <c r="I147" s="9">
        <f t="shared" ca="1" si="3"/>
        <v>245</v>
      </c>
    </row>
    <row r="148" spans="1:9" x14ac:dyDescent="0.3">
      <c r="A148" s="5" t="s">
        <v>245</v>
      </c>
      <c r="B148" s="5" t="s">
        <v>225</v>
      </c>
      <c r="C148" s="6">
        <v>45057</v>
      </c>
      <c r="D148" s="5" t="s">
        <v>13</v>
      </c>
      <c r="E148" s="5" t="s">
        <v>14</v>
      </c>
      <c r="F148" s="7">
        <v>45401</v>
      </c>
      <c r="G148" s="7">
        <f t="shared" si="2"/>
        <v>45766</v>
      </c>
      <c r="H148" s="8" t="s">
        <v>15</v>
      </c>
      <c r="I148" s="9">
        <f t="shared" ca="1" si="3"/>
        <v>290</v>
      </c>
    </row>
    <row r="149" spans="1:9" x14ac:dyDescent="0.3">
      <c r="A149" s="31" t="s">
        <v>246</v>
      </c>
      <c r="B149" s="31" t="s">
        <v>247</v>
      </c>
      <c r="C149" s="7">
        <v>45328</v>
      </c>
      <c r="D149" s="31" t="s">
        <v>81</v>
      </c>
      <c r="E149" s="5" t="s">
        <v>14</v>
      </c>
      <c r="F149" s="7">
        <v>45322</v>
      </c>
      <c r="G149" s="7">
        <f t="shared" si="2"/>
        <v>45687</v>
      </c>
      <c r="H149" s="8" t="s">
        <v>15</v>
      </c>
      <c r="I149" s="9">
        <f t="shared" ca="1" si="3"/>
        <v>211</v>
      </c>
    </row>
    <row r="150" spans="1:9" x14ac:dyDescent="0.3">
      <c r="A150" s="5" t="s">
        <v>248</v>
      </c>
      <c r="B150" s="5" t="s">
        <v>12</v>
      </c>
      <c r="C150" s="6">
        <v>44008</v>
      </c>
      <c r="D150" s="5" t="s">
        <v>13</v>
      </c>
      <c r="E150" s="5" t="s">
        <v>14</v>
      </c>
      <c r="F150" s="7">
        <v>45166</v>
      </c>
      <c r="G150" s="7">
        <f t="shared" si="2"/>
        <v>45531</v>
      </c>
      <c r="H150" s="8" t="s">
        <v>15</v>
      </c>
      <c r="I150" s="9">
        <f t="shared" ca="1" si="3"/>
        <v>55</v>
      </c>
    </row>
    <row r="151" spans="1:9" x14ac:dyDescent="0.3">
      <c r="A151" s="5" t="s">
        <v>249</v>
      </c>
      <c r="B151" s="5" t="s">
        <v>250</v>
      </c>
      <c r="C151" s="6">
        <v>44335</v>
      </c>
      <c r="D151" s="5" t="s">
        <v>23</v>
      </c>
      <c r="E151" s="5" t="s">
        <v>14</v>
      </c>
      <c r="F151" s="7">
        <v>45316</v>
      </c>
      <c r="G151" s="7">
        <f t="shared" si="2"/>
        <v>45681</v>
      </c>
      <c r="H151" s="8" t="s">
        <v>15</v>
      </c>
      <c r="I151" s="9">
        <f t="shared" ca="1" si="3"/>
        <v>205</v>
      </c>
    </row>
    <row r="152" spans="1:9" x14ac:dyDescent="0.3">
      <c r="A152" s="10" t="s">
        <v>251</v>
      </c>
      <c r="B152" s="5" t="s">
        <v>252</v>
      </c>
      <c r="C152" s="6">
        <v>45127</v>
      </c>
      <c r="D152" s="5" t="s">
        <v>199</v>
      </c>
      <c r="E152" s="5" t="s">
        <v>14</v>
      </c>
      <c r="F152" s="7">
        <v>45099</v>
      </c>
      <c r="G152" s="7">
        <f t="shared" si="2"/>
        <v>45464</v>
      </c>
      <c r="H152" s="8" t="s">
        <v>15</v>
      </c>
      <c r="I152" s="9">
        <f t="shared" ca="1" si="3"/>
        <v>-12</v>
      </c>
    </row>
    <row r="153" spans="1:9" x14ac:dyDescent="0.3">
      <c r="A153" s="12" t="s">
        <v>253</v>
      </c>
      <c r="B153" s="12" t="s">
        <v>254</v>
      </c>
      <c r="C153" s="13">
        <v>45399</v>
      </c>
      <c r="D153" s="12" t="s">
        <v>23</v>
      </c>
      <c r="E153" s="5" t="s">
        <v>14</v>
      </c>
      <c r="F153" s="7">
        <v>45368</v>
      </c>
      <c r="G153" s="7">
        <f t="shared" si="2"/>
        <v>45733</v>
      </c>
      <c r="H153" s="8" t="s">
        <v>15</v>
      </c>
      <c r="I153" s="9">
        <f t="shared" ca="1" si="3"/>
        <v>257</v>
      </c>
    </row>
    <row r="154" spans="1:9" x14ac:dyDescent="0.3">
      <c r="A154" s="22" t="s">
        <v>255</v>
      </c>
      <c r="B154" s="22" t="s">
        <v>69</v>
      </c>
      <c r="C154" s="15">
        <v>45405</v>
      </c>
      <c r="D154" s="22" t="s">
        <v>173</v>
      </c>
      <c r="E154" s="26"/>
      <c r="F154" s="7">
        <v>45394</v>
      </c>
      <c r="G154" s="7">
        <f t="shared" si="2"/>
        <v>45759</v>
      </c>
      <c r="H154" s="8" t="s">
        <v>15</v>
      </c>
      <c r="I154" s="9">
        <f t="shared" ca="1" si="3"/>
        <v>283</v>
      </c>
    </row>
    <row r="155" spans="1:9" x14ac:dyDescent="0.3">
      <c r="A155" s="18" t="s">
        <v>256</v>
      </c>
      <c r="B155" s="18" t="s">
        <v>163</v>
      </c>
      <c r="C155" s="19">
        <v>45057</v>
      </c>
      <c r="D155" s="18" t="s">
        <v>23</v>
      </c>
      <c r="E155" s="5" t="s">
        <v>14</v>
      </c>
      <c r="F155" s="7">
        <v>45356</v>
      </c>
      <c r="G155" s="7">
        <f t="shared" si="2"/>
        <v>45721</v>
      </c>
      <c r="H155" s="8" t="s">
        <v>15</v>
      </c>
      <c r="I155" s="9">
        <f t="shared" ca="1" si="3"/>
        <v>245</v>
      </c>
    </row>
    <row r="156" spans="1:9" x14ac:dyDescent="0.3">
      <c r="A156" s="5" t="s">
        <v>257</v>
      </c>
      <c r="B156" s="5" t="s">
        <v>118</v>
      </c>
      <c r="C156" s="6">
        <v>45026</v>
      </c>
      <c r="D156" s="5" t="s">
        <v>111</v>
      </c>
      <c r="E156" s="5" t="s">
        <v>14</v>
      </c>
      <c r="F156" s="7">
        <v>45392</v>
      </c>
      <c r="G156" s="7">
        <f t="shared" si="2"/>
        <v>45757</v>
      </c>
      <c r="H156" s="8" t="s">
        <v>15</v>
      </c>
      <c r="I156" s="9">
        <f t="shared" ca="1" si="3"/>
        <v>281</v>
      </c>
    </row>
    <row r="157" spans="1:9" x14ac:dyDescent="0.3">
      <c r="A157" s="5" t="s">
        <v>258</v>
      </c>
      <c r="B157" s="5" t="s">
        <v>259</v>
      </c>
      <c r="C157" s="6">
        <v>44312</v>
      </c>
      <c r="D157" s="5" t="s">
        <v>145</v>
      </c>
      <c r="E157" s="5" t="s">
        <v>14</v>
      </c>
      <c r="F157" s="7">
        <v>45258</v>
      </c>
      <c r="G157" s="7">
        <f t="shared" si="2"/>
        <v>45623</v>
      </c>
      <c r="H157" s="8" t="s">
        <v>15</v>
      </c>
      <c r="I157" s="9">
        <f t="shared" ca="1" si="3"/>
        <v>147</v>
      </c>
    </row>
    <row r="158" spans="1:9" x14ac:dyDescent="0.3">
      <c r="A158" s="5" t="s">
        <v>260</v>
      </c>
      <c r="B158" s="5" t="s">
        <v>261</v>
      </c>
      <c r="C158" s="6">
        <v>44908</v>
      </c>
      <c r="D158" s="5" t="s">
        <v>23</v>
      </c>
      <c r="E158" s="5" t="s">
        <v>14</v>
      </c>
      <c r="F158" s="7">
        <v>45244</v>
      </c>
      <c r="G158" s="7">
        <f t="shared" si="2"/>
        <v>45609</v>
      </c>
      <c r="H158" s="8" t="s">
        <v>15</v>
      </c>
      <c r="I158" s="9">
        <f t="shared" ca="1" si="3"/>
        <v>133</v>
      </c>
    </row>
    <row r="159" spans="1:9" x14ac:dyDescent="0.3">
      <c r="A159" s="10" t="s">
        <v>262</v>
      </c>
      <c r="B159" s="5" t="s">
        <v>20</v>
      </c>
      <c r="C159" s="6">
        <v>45113</v>
      </c>
      <c r="D159" s="5" t="s">
        <v>13</v>
      </c>
      <c r="E159" s="5" t="s">
        <v>14</v>
      </c>
      <c r="F159" s="7">
        <v>45097</v>
      </c>
      <c r="G159" s="7">
        <f t="shared" si="2"/>
        <v>45462</v>
      </c>
      <c r="H159" s="8" t="s">
        <v>15</v>
      </c>
      <c r="I159" s="9">
        <f t="shared" ca="1" si="3"/>
        <v>-14</v>
      </c>
    </row>
    <row r="160" spans="1:9" x14ac:dyDescent="0.3">
      <c r="A160" s="12" t="s">
        <v>263</v>
      </c>
      <c r="B160" s="12" t="s">
        <v>264</v>
      </c>
      <c r="C160" s="13">
        <v>44440</v>
      </c>
      <c r="D160" s="12" t="s">
        <v>18</v>
      </c>
      <c r="E160" s="5" t="s">
        <v>14</v>
      </c>
      <c r="F160" s="7">
        <v>45426</v>
      </c>
      <c r="G160" s="7">
        <f t="shared" ref="G160:G224" si="4">IF(H160="Anual",F160+365,IF(H160="Trimestral",F160+90,IF(H160="Mensal",F160+30,IF(H160="Bienal",F160+730,IF(H160="Semestral",F160+180,IF(H160="Quinzenal",F160+15,F160+1825))))))</f>
        <v>45791</v>
      </c>
      <c r="H160" s="8" t="s">
        <v>15</v>
      </c>
      <c r="I160" s="9">
        <f t="shared" ref="I160:I224" ca="1" si="5">G160-A$3</f>
        <v>315</v>
      </c>
    </row>
    <row r="161" spans="1:9" x14ac:dyDescent="0.3">
      <c r="A161" s="22" t="s">
        <v>265</v>
      </c>
      <c r="B161" s="22" t="s">
        <v>266</v>
      </c>
      <c r="C161" s="15">
        <v>45425</v>
      </c>
      <c r="D161" s="22" t="s">
        <v>37</v>
      </c>
      <c r="E161" s="26"/>
      <c r="F161" s="7">
        <v>45412</v>
      </c>
      <c r="G161" s="7">
        <f t="shared" si="4"/>
        <v>45777</v>
      </c>
      <c r="H161" s="8" t="s">
        <v>15</v>
      </c>
      <c r="I161" s="9">
        <f t="shared" ca="1" si="5"/>
        <v>301</v>
      </c>
    </row>
    <row r="162" spans="1:9" x14ac:dyDescent="0.3">
      <c r="A162" s="18" t="s">
        <v>267</v>
      </c>
      <c r="B162" s="18" t="s">
        <v>34</v>
      </c>
      <c r="C162" s="19">
        <v>44916</v>
      </c>
      <c r="D162" s="18" t="s">
        <v>23</v>
      </c>
      <c r="E162" s="5" t="s">
        <v>14</v>
      </c>
      <c r="F162" s="7">
        <v>45244</v>
      </c>
      <c r="G162" s="7">
        <f t="shared" si="4"/>
        <v>45609</v>
      </c>
      <c r="H162" s="8" t="s">
        <v>15</v>
      </c>
      <c r="I162" s="9">
        <f t="shared" ca="1" si="5"/>
        <v>133</v>
      </c>
    </row>
    <row r="163" spans="1:9" x14ac:dyDescent="0.3">
      <c r="A163" s="5" t="s">
        <v>268</v>
      </c>
      <c r="B163" s="5" t="s">
        <v>93</v>
      </c>
      <c r="C163" s="6">
        <v>44782</v>
      </c>
      <c r="D163" s="5" t="s">
        <v>129</v>
      </c>
      <c r="E163" s="5" t="s">
        <v>14</v>
      </c>
      <c r="F163" s="7">
        <v>45321</v>
      </c>
      <c r="G163" s="7">
        <f t="shared" si="4"/>
        <v>45686</v>
      </c>
      <c r="H163" s="8" t="s">
        <v>15</v>
      </c>
      <c r="I163" s="9">
        <f t="shared" ca="1" si="5"/>
        <v>210</v>
      </c>
    </row>
    <row r="164" spans="1:9" x14ac:dyDescent="0.3">
      <c r="A164" s="5" t="s">
        <v>269</v>
      </c>
      <c r="B164" s="5" t="s">
        <v>25</v>
      </c>
      <c r="C164" s="6">
        <v>45404</v>
      </c>
      <c r="D164" s="5" t="s">
        <v>37</v>
      </c>
      <c r="E164" s="5" t="s">
        <v>14</v>
      </c>
      <c r="F164" s="7">
        <v>45391</v>
      </c>
      <c r="G164" s="7">
        <f t="shared" si="4"/>
        <v>45756</v>
      </c>
      <c r="H164" s="8" t="s">
        <v>15</v>
      </c>
      <c r="I164" s="9">
        <f t="shared" ca="1" si="5"/>
        <v>280</v>
      </c>
    </row>
    <row r="165" spans="1:9" x14ac:dyDescent="0.3">
      <c r="A165" s="5" t="s">
        <v>270</v>
      </c>
      <c r="B165" s="5" t="s">
        <v>271</v>
      </c>
      <c r="C165" s="6">
        <v>44494</v>
      </c>
      <c r="D165" s="5" t="s">
        <v>26</v>
      </c>
      <c r="E165" s="5" t="s">
        <v>272</v>
      </c>
      <c r="F165" s="7">
        <v>45433</v>
      </c>
      <c r="G165" s="7">
        <f t="shared" si="4"/>
        <v>45798</v>
      </c>
      <c r="H165" s="8" t="s">
        <v>15</v>
      </c>
      <c r="I165" s="9">
        <f t="shared" ca="1" si="5"/>
        <v>322</v>
      </c>
    </row>
    <row r="166" spans="1:9" x14ac:dyDescent="0.3">
      <c r="A166" s="5" t="s">
        <v>273</v>
      </c>
      <c r="B166" s="5" t="s">
        <v>118</v>
      </c>
      <c r="C166" s="6">
        <v>45005</v>
      </c>
      <c r="D166" s="5" t="s">
        <v>13</v>
      </c>
      <c r="E166" s="5" t="s">
        <v>14</v>
      </c>
      <c r="F166" s="7">
        <v>45357</v>
      </c>
      <c r="G166" s="7">
        <f t="shared" si="4"/>
        <v>45722</v>
      </c>
      <c r="H166" s="8" t="s">
        <v>15</v>
      </c>
      <c r="I166" s="9">
        <f t="shared" ca="1" si="5"/>
        <v>246</v>
      </c>
    </row>
    <row r="167" spans="1:9" x14ac:dyDescent="0.3">
      <c r="A167" s="5" t="s">
        <v>274</v>
      </c>
      <c r="B167" s="5" t="s">
        <v>51</v>
      </c>
      <c r="C167" s="6">
        <v>44333</v>
      </c>
      <c r="D167" s="5" t="s">
        <v>13</v>
      </c>
      <c r="E167" s="5" t="s">
        <v>14</v>
      </c>
      <c r="F167" s="7">
        <v>45208</v>
      </c>
      <c r="G167" s="7">
        <f t="shared" si="4"/>
        <v>45573</v>
      </c>
      <c r="H167" s="8" t="s">
        <v>15</v>
      </c>
      <c r="I167" s="9">
        <f t="shared" ca="1" si="5"/>
        <v>97</v>
      </c>
    </row>
    <row r="168" spans="1:9" x14ac:dyDescent="0.3">
      <c r="A168" s="5" t="s">
        <v>275</v>
      </c>
      <c r="B168" s="5" t="s">
        <v>276</v>
      </c>
      <c r="C168" s="7">
        <v>45180</v>
      </c>
      <c r="D168" s="31" t="s">
        <v>23</v>
      </c>
      <c r="E168" s="7"/>
      <c r="F168" s="7">
        <v>45174</v>
      </c>
      <c r="G168" s="7">
        <f t="shared" si="4"/>
        <v>45539</v>
      </c>
      <c r="H168" s="8" t="s">
        <v>15</v>
      </c>
      <c r="I168" s="9">
        <f t="shared" ca="1" si="5"/>
        <v>63</v>
      </c>
    </row>
    <row r="169" spans="1:9" x14ac:dyDescent="0.3">
      <c r="A169" s="10" t="s">
        <v>277</v>
      </c>
      <c r="B169" s="5" t="s">
        <v>278</v>
      </c>
      <c r="C169" s="6">
        <v>45119</v>
      </c>
      <c r="D169" s="5" t="s">
        <v>13</v>
      </c>
      <c r="E169" s="5" t="s">
        <v>14</v>
      </c>
      <c r="F169" s="7">
        <v>45113</v>
      </c>
      <c r="G169" s="7">
        <f t="shared" si="4"/>
        <v>45478</v>
      </c>
      <c r="H169" s="8" t="s">
        <v>15</v>
      </c>
      <c r="I169" s="9">
        <f t="shared" ca="1" si="5"/>
        <v>2</v>
      </c>
    </row>
    <row r="170" spans="1:9" x14ac:dyDescent="0.3">
      <c r="A170" s="5" t="s">
        <v>279</v>
      </c>
      <c r="B170" s="5" t="s">
        <v>84</v>
      </c>
      <c r="C170" s="6">
        <v>44767</v>
      </c>
      <c r="D170" s="5" t="s">
        <v>70</v>
      </c>
      <c r="E170" s="5" t="s">
        <v>14</v>
      </c>
      <c r="F170" s="7">
        <v>45454</v>
      </c>
      <c r="G170" s="7">
        <f t="shared" si="4"/>
        <v>45819</v>
      </c>
      <c r="H170" s="8" t="s">
        <v>15</v>
      </c>
      <c r="I170" s="9">
        <f t="shared" ca="1" si="5"/>
        <v>343</v>
      </c>
    </row>
    <row r="171" spans="1:9" x14ac:dyDescent="0.3">
      <c r="A171" s="5" t="s">
        <v>280</v>
      </c>
      <c r="B171" s="5" t="s">
        <v>25</v>
      </c>
      <c r="C171" s="7">
        <v>45315</v>
      </c>
      <c r="D171" s="31" t="s">
        <v>13</v>
      </c>
      <c r="E171" s="7"/>
      <c r="F171" s="7">
        <v>45306</v>
      </c>
      <c r="G171" s="7">
        <f t="shared" si="4"/>
        <v>45671</v>
      </c>
      <c r="H171" s="8" t="s">
        <v>15</v>
      </c>
      <c r="I171" s="9">
        <f t="shared" ca="1" si="5"/>
        <v>195</v>
      </c>
    </row>
    <row r="172" spans="1:9" x14ac:dyDescent="0.3">
      <c r="A172" s="5" t="s">
        <v>281</v>
      </c>
      <c r="B172" s="5" t="s">
        <v>147</v>
      </c>
      <c r="C172" s="6">
        <v>43984</v>
      </c>
      <c r="D172" s="5" t="s">
        <v>111</v>
      </c>
      <c r="E172" s="5" t="s">
        <v>14</v>
      </c>
      <c r="F172" s="7">
        <v>45203</v>
      </c>
      <c r="G172" s="7">
        <f t="shared" si="4"/>
        <v>45568</v>
      </c>
      <c r="H172" s="8" t="s">
        <v>15</v>
      </c>
      <c r="I172" s="9">
        <f t="shared" ca="1" si="5"/>
        <v>92</v>
      </c>
    </row>
    <row r="173" spans="1:9" x14ac:dyDescent="0.3">
      <c r="A173" s="5" t="s">
        <v>282</v>
      </c>
      <c r="B173" s="5" t="s">
        <v>25</v>
      </c>
      <c r="C173" s="6">
        <v>43984</v>
      </c>
      <c r="D173" s="5" t="s">
        <v>81</v>
      </c>
      <c r="E173" s="5" t="s">
        <v>14</v>
      </c>
      <c r="F173" s="7">
        <v>45372</v>
      </c>
      <c r="G173" s="7">
        <f t="shared" si="4"/>
        <v>45737</v>
      </c>
      <c r="H173" s="8" t="s">
        <v>15</v>
      </c>
      <c r="I173" s="9">
        <f t="shared" ca="1" si="5"/>
        <v>261</v>
      </c>
    </row>
    <row r="174" spans="1:9" x14ac:dyDescent="0.3">
      <c r="A174" s="5" t="s">
        <v>283</v>
      </c>
      <c r="B174" s="5" t="s">
        <v>105</v>
      </c>
      <c r="C174" s="6">
        <v>44035</v>
      </c>
      <c r="D174" s="5" t="s">
        <v>23</v>
      </c>
      <c r="E174" s="5" t="s">
        <v>14</v>
      </c>
      <c r="F174" s="7">
        <v>45392</v>
      </c>
      <c r="G174" s="7">
        <f t="shared" si="4"/>
        <v>45757</v>
      </c>
      <c r="H174" s="8" t="s">
        <v>15</v>
      </c>
      <c r="I174" s="9">
        <f t="shared" ca="1" si="5"/>
        <v>281</v>
      </c>
    </row>
    <row r="175" spans="1:9" x14ac:dyDescent="0.3">
      <c r="A175" s="31" t="s">
        <v>284</v>
      </c>
      <c r="B175" s="31" t="s">
        <v>285</v>
      </c>
      <c r="C175" s="7">
        <v>45308</v>
      </c>
      <c r="D175" s="5" t="s">
        <v>23</v>
      </c>
      <c r="E175" s="7"/>
      <c r="F175" s="7">
        <v>45296</v>
      </c>
      <c r="G175" s="7">
        <f t="shared" si="4"/>
        <v>45661</v>
      </c>
      <c r="H175" s="8" t="s">
        <v>15</v>
      </c>
      <c r="I175" s="9">
        <f t="shared" ca="1" si="5"/>
        <v>185</v>
      </c>
    </row>
    <row r="176" spans="1:9" x14ac:dyDescent="0.3">
      <c r="A176" s="5" t="s">
        <v>286</v>
      </c>
      <c r="B176" s="5" t="s">
        <v>287</v>
      </c>
      <c r="C176" s="6">
        <v>44228</v>
      </c>
      <c r="D176" s="5" t="s">
        <v>26</v>
      </c>
      <c r="E176" s="5" t="s">
        <v>14</v>
      </c>
      <c r="F176" s="7">
        <v>45209</v>
      </c>
      <c r="G176" s="7">
        <f t="shared" si="4"/>
        <v>45574</v>
      </c>
      <c r="H176" s="8" t="s">
        <v>15</v>
      </c>
      <c r="I176" s="9">
        <f t="shared" ca="1" si="5"/>
        <v>98</v>
      </c>
    </row>
    <row r="177" spans="1:26" x14ac:dyDescent="0.3">
      <c r="A177" s="5" t="s">
        <v>288</v>
      </c>
      <c r="B177" s="5" t="s">
        <v>118</v>
      </c>
      <c r="C177" s="6">
        <v>44707</v>
      </c>
      <c r="D177" s="5" t="s">
        <v>81</v>
      </c>
      <c r="E177" s="5" t="s">
        <v>14</v>
      </c>
      <c r="F177" s="7">
        <v>45378</v>
      </c>
      <c r="G177" s="7">
        <f t="shared" si="4"/>
        <v>45743</v>
      </c>
      <c r="H177" s="8" t="s">
        <v>15</v>
      </c>
      <c r="I177" s="9">
        <f t="shared" ca="1" si="5"/>
        <v>267</v>
      </c>
    </row>
    <row r="178" spans="1:26" x14ac:dyDescent="0.3">
      <c r="A178" s="12" t="s">
        <v>289</v>
      </c>
      <c r="B178" s="12" t="s">
        <v>290</v>
      </c>
      <c r="C178" s="13">
        <v>44327</v>
      </c>
      <c r="D178" s="12" t="s">
        <v>18</v>
      </c>
      <c r="E178" s="5" t="s">
        <v>14</v>
      </c>
      <c r="F178" s="7">
        <v>45362</v>
      </c>
      <c r="G178" s="7">
        <f t="shared" si="4"/>
        <v>45727</v>
      </c>
      <c r="H178" s="8" t="s">
        <v>15</v>
      </c>
      <c r="I178" s="9">
        <f t="shared" ca="1" si="5"/>
        <v>251</v>
      </c>
    </row>
    <row r="179" spans="1:26" x14ac:dyDescent="0.3">
      <c r="A179" s="22" t="s">
        <v>291</v>
      </c>
      <c r="B179" s="22" t="s">
        <v>20</v>
      </c>
      <c r="C179" s="15">
        <v>45427</v>
      </c>
      <c r="D179" s="22" t="s">
        <v>37</v>
      </c>
      <c r="E179" s="26"/>
      <c r="F179" s="7">
        <v>45406</v>
      </c>
      <c r="G179" s="7">
        <f t="shared" si="4"/>
        <v>45771</v>
      </c>
      <c r="H179" s="8" t="s">
        <v>15</v>
      </c>
      <c r="I179" s="9">
        <f t="shared" ca="1" si="5"/>
        <v>295</v>
      </c>
    </row>
    <row r="180" spans="1:26" x14ac:dyDescent="0.3">
      <c r="A180" s="5" t="s">
        <v>292</v>
      </c>
      <c r="B180" s="5" t="s">
        <v>142</v>
      </c>
      <c r="C180" s="6">
        <v>43668</v>
      </c>
      <c r="D180" s="5" t="s">
        <v>23</v>
      </c>
      <c r="E180" s="5" t="s">
        <v>14</v>
      </c>
      <c r="F180" s="7">
        <v>45182</v>
      </c>
      <c r="G180" s="7">
        <f t="shared" si="4"/>
        <v>45547</v>
      </c>
      <c r="H180" s="8" t="s">
        <v>15</v>
      </c>
      <c r="I180" s="9">
        <f t="shared" ca="1" si="5"/>
        <v>71</v>
      </c>
    </row>
    <row r="181" spans="1:26" x14ac:dyDescent="0.3">
      <c r="A181" s="5" t="s">
        <v>293</v>
      </c>
      <c r="B181" s="5" t="s">
        <v>75</v>
      </c>
      <c r="C181" s="6">
        <v>44986</v>
      </c>
      <c r="D181" s="5" t="s">
        <v>145</v>
      </c>
      <c r="E181" s="5" t="s">
        <v>14</v>
      </c>
      <c r="F181" s="7">
        <v>45329</v>
      </c>
      <c r="G181" s="7">
        <f t="shared" si="4"/>
        <v>45694</v>
      </c>
      <c r="H181" s="8" t="s">
        <v>15</v>
      </c>
      <c r="I181" s="9">
        <f t="shared" ca="1" si="5"/>
        <v>218</v>
      </c>
    </row>
    <row r="182" spans="1:26" x14ac:dyDescent="0.3">
      <c r="A182" s="5" t="s">
        <v>294</v>
      </c>
      <c r="B182" s="5" t="s">
        <v>75</v>
      </c>
      <c r="C182" s="6">
        <v>44669</v>
      </c>
      <c r="D182" s="5" t="s">
        <v>70</v>
      </c>
      <c r="E182" s="5" t="s">
        <v>14</v>
      </c>
      <c r="F182" s="7">
        <v>45278</v>
      </c>
      <c r="G182" s="7">
        <f t="shared" si="4"/>
        <v>45643</v>
      </c>
      <c r="H182" s="8" t="s">
        <v>15</v>
      </c>
      <c r="I182" s="9">
        <f t="shared" ca="1" si="5"/>
        <v>167</v>
      </c>
    </row>
    <row r="183" spans="1:26" x14ac:dyDescent="0.3">
      <c r="A183" s="31" t="s">
        <v>295</v>
      </c>
      <c r="B183" s="31" t="s">
        <v>30</v>
      </c>
      <c r="C183" s="7">
        <v>45257</v>
      </c>
      <c r="D183" s="31" t="s">
        <v>81</v>
      </c>
      <c r="E183" s="5" t="s">
        <v>14</v>
      </c>
      <c r="F183" s="7">
        <v>45243</v>
      </c>
      <c r="G183" s="7">
        <f t="shared" si="4"/>
        <v>45608</v>
      </c>
      <c r="H183" s="8" t="s">
        <v>15</v>
      </c>
      <c r="I183" s="9">
        <f t="shared" ca="1" si="5"/>
        <v>132</v>
      </c>
    </row>
    <row r="184" spans="1:26" x14ac:dyDescent="0.3">
      <c r="A184" s="5" t="s">
        <v>296</v>
      </c>
      <c r="B184" s="5" t="s">
        <v>211</v>
      </c>
      <c r="C184" s="7">
        <v>45293</v>
      </c>
      <c r="D184" s="31" t="s">
        <v>145</v>
      </c>
      <c r="E184" s="5" t="s">
        <v>14</v>
      </c>
      <c r="F184" s="7">
        <v>45280</v>
      </c>
      <c r="G184" s="7">
        <f t="shared" si="4"/>
        <v>45645</v>
      </c>
      <c r="H184" s="8" t="s">
        <v>15</v>
      </c>
      <c r="I184" s="9">
        <f t="shared" ca="1" si="5"/>
        <v>169</v>
      </c>
    </row>
    <row r="185" spans="1:26" x14ac:dyDescent="0.3">
      <c r="A185" s="37" t="s">
        <v>297</v>
      </c>
      <c r="B185" s="12" t="s">
        <v>147</v>
      </c>
      <c r="C185" s="13">
        <v>43984</v>
      </c>
      <c r="D185" s="5" t="s">
        <v>111</v>
      </c>
      <c r="E185" s="5" t="s">
        <v>14</v>
      </c>
      <c r="F185" s="21">
        <v>45110</v>
      </c>
      <c r="G185" s="21">
        <f t="shared" si="4"/>
        <v>45475</v>
      </c>
      <c r="H185" s="38" t="s">
        <v>15</v>
      </c>
      <c r="I185" s="39">
        <f t="shared" ca="1" si="5"/>
        <v>-1</v>
      </c>
    </row>
    <row r="186" spans="1:26" s="43" customFormat="1" ht="12.75" customHeight="1" x14ac:dyDescent="0.3">
      <c r="A186" s="40" t="s">
        <v>298</v>
      </c>
      <c r="B186" s="41" t="s">
        <v>299</v>
      </c>
      <c r="C186" s="42">
        <v>45082</v>
      </c>
      <c r="D186" s="5" t="s">
        <v>13</v>
      </c>
      <c r="F186" s="21">
        <v>45459</v>
      </c>
      <c r="G186" s="21">
        <f t="shared" si="4"/>
        <v>45824</v>
      </c>
      <c r="H186" s="38" t="s">
        <v>15</v>
      </c>
      <c r="I186" s="44">
        <f>G186-'[1]ASO PJ '!A$3</f>
        <v>366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x14ac:dyDescent="0.3">
      <c r="A187" s="18" t="s">
        <v>300</v>
      </c>
      <c r="B187" s="18" t="s">
        <v>301</v>
      </c>
      <c r="C187" s="19">
        <v>43955</v>
      </c>
      <c r="D187" s="5" t="s">
        <v>13</v>
      </c>
      <c r="E187" s="5" t="s">
        <v>14</v>
      </c>
      <c r="F187" s="30">
        <v>45365</v>
      </c>
      <c r="G187" s="30">
        <f t="shared" si="4"/>
        <v>45730</v>
      </c>
      <c r="H187" s="46" t="s">
        <v>15</v>
      </c>
      <c r="I187" s="47">
        <f t="shared" ca="1" si="5"/>
        <v>254</v>
      </c>
    </row>
    <row r="188" spans="1:26" x14ac:dyDescent="0.3">
      <c r="A188" s="5" t="s">
        <v>302</v>
      </c>
      <c r="B188" s="5" t="s">
        <v>303</v>
      </c>
      <c r="C188" s="6">
        <v>44984</v>
      </c>
      <c r="D188" s="5" t="s">
        <v>13</v>
      </c>
      <c r="E188" s="5" t="s">
        <v>14</v>
      </c>
      <c r="F188" s="7">
        <v>45329</v>
      </c>
      <c r="G188" s="7">
        <f t="shared" si="4"/>
        <v>45694</v>
      </c>
      <c r="H188" s="8" t="s">
        <v>15</v>
      </c>
      <c r="I188" s="9">
        <f t="shared" ca="1" si="5"/>
        <v>218</v>
      </c>
    </row>
    <row r="189" spans="1:26" x14ac:dyDescent="0.3">
      <c r="A189" s="12" t="s">
        <v>304</v>
      </c>
      <c r="B189" s="12" t="s">
        <v>99</v>
      </c>
      <c r="C189" s="13">
        <v>43985</v>
      </c>
      <c r="D189" s="12" t="s">
        <v>13</v>
      </c>
      <c r="E189" s="5" t="s">
        <v>14</v>
      </c>
      <c r="F189" s="7">
        <v>45322</v>
      </c>
      <c r="G189" s="7">
        <f t="shared" si="4"/>
        <v>45687</v>
      </c>
      <c r="H189" s="8" t="s">
        <v>15</v>
      </c>
      <c r="I189" s="9">
        <f t="shared" ca="1" si="5"/>
        <v>211</v>
      </c>
    </row>
    <row r="190" spans="1:26" x14ac:dyDescent="0.3">
      <c r="A190" s="22" t="s">
        <v>305</v>
      </c>
      <c r="B190" s="22" t="s">
        <v>127</v>
      </c>
      <c r="C190" s="15">
        <v>45425</v>
      </c>
      <c r="D190" s="22" t="s">
        <v>37</v>
      </c>
      <c r="E190" s="26"/>
      <c r="F190" s="7">
        <v>45400</v>
      </c>
      <c r="G190" s="7">
        <f t="shared" si="4"/>
        <v>45765</v>
      </c>
      <c r="H190" s="8" t="s">
        <v>15</v>
      </c>
      <c r="I190" s="9">
        <f t="shared" ca="1" si="5"/>
        <v>289</v>
      </c>
    </row>
    <row r="191" spans="1:26" x14ac:dyDescent="0.3">
      <c r="A191" s="18" t="s">
        <v>306</v>
      </c>
      <c r="B191" s="18" t="s">
        <v>209</v>
      </c>
      <c r="C191" s="19">
        <v>43985</v>
      </c>
      <c r="D191" s="18" t="s">
        <v>23</v>
      </c>
      <c r="E191" s="5" t="s">
        <v>14</v>
      </c>
      <c r="F191" s="7">
        <v>45378</v>
      </c>
      <c r="G191" s="7">
        <f t="shared" si="4"/>
        <v>45743</v>
      </c>
      <c r="H191" s="8" t="s">
        <v>15</v>
      </c>
      <c r="I191" s="9">
        <f t="shared" ca="1" si="5"/>
        <v>267</v>
      </c>
    </row>
    <row r="192" spans="1:26" x14ac:dyDescent="0.3">
      <c r="A192" s="5" t="s">
        <v>307</v>
      </c>
      <c r="B192" s="5" t="s">
        <v>122</v>
      </c>
      <c r="C192" s="6">
        <v>44552</v>
      </c>
      <c r="D192" s="5" t="s">
        <v>18</v>
      </c>
      <c r="E192" s="5" t="s">
        <v>14</v>
      </c>
      <c r="F192" s="7">
        <v>45205</v>
      </c>
      <c r="G192" s="7">
        <f t="shared" si="4"/>
        <v>45570</v>
      </c>
      <c r="H192" s="8" t="s">
        <v>15</v>
      </c>
      <c r="I192" s="9">
        <f t="shared" ca="1" si="5"/>
        <v>94</v>
      </c>
    </row>
    <row r="193" spans="1:9" x14ac:dyDescent="0.3">
      <c r="A193" s="5" t="s">
        <v>308</v>
      </c>
      <c r="B193" s="5" t="s">
        <v>309</v>
      </c>
      <c r="C193" s="6">
        <v>44552</v>
      </c>
      <c r="D193" s="5" t="s">
        <v>18</v>
      </c>
      <c r="E193" s="5" t="s">
        <v>14</v>
      </c>
      <c r="F193" s="7">
        <v>45372</v>
      </c>
      <c r="G193" s="7">
        <f t="shared" si="4"/>
        <v>45737</v>
      </c>
      <c r="H193" s="8" t="s">
        <v>15</v>
      </c>
      <c r="I193" s="9">
        <f t="shared" ca="1" si="5"/>
        <v>261</v>
      </c>
    </row>
    <row r="194" spans="1:9" x14ac:dyDescent="0.3">
      <c r="A194" s="5" t="s">
        <v>310</v>
      </c>
      <c r="B194" s="5" t="s">
        <v>311</v>
      </c>
      <c r="C194" s="6">
        <v>43955</v>
      </c>
      <c r="D194" s="5" t="s">
        <v>13</v>
      </c>
      <c r="E194" s="5" t="s">
        <v>14</v>
      </c>
      <c r="F194" s="7">
        <v>45343</v>
      </c>
      <c r="G194" s="7">
        <f t="shared" si="4"/>
        <v>45708</v>
      </c>
      <c r="H194" s="8" t="s">
        <v>15</v>
      </c>
      <c r="I194" s="9">
        <f t="shared" ca="1" si="5"/>
        <v>232</v>
      </c>
    </row>
    <row r="195" spans="1:9" x14ac:dyDescent="0.3">
      <c r="A195" s="48" t="s">
        <v>312</v>
      </c>
      <c r="B195" s="48" t="s">
        <v>125</v>
      </c>
      <c r="C195" s="49">
        <v>45124</v>
      </c>
      <c r="D195" s="48" t="s">
        <v>313</v>
      </c>
      <c r="E195" s="48" t="s">
        <v>14</v>
      </c>
      <c r="F195" s="50">
        <v>45112</v>
      </c>
      <c r="G195" s="50">
        <f t="shared" si="4"/>
        <v>45477</v>
      </c>
      <c r="H195" s="51" t="s">
        <v>15</v>
      </c>
      <c r="I195" s="52">
        <f t="shared" ca="1" si="5"/>
        <v>1</v>
      </c>
    </row>
    <row r="196" spans="1:9" x14ac:dyDescent="0.3">
      <c r="A196" s="5" t="s">
        <v>314</v>
      </c>
      <c r="B196" s="5" t="s">
        <v>315</v>
      </c>
      <c r="C196" s="6">
        <v>45145</v>
      </c>
      <c r="D196" s="5" t="s">
        <v>70</v>
      </c>
      <c r="E196" s="5" t="s">
        <v>14</v>
      </c>
      <c r="F196" s="7">
        <v>45266</v>
      </c>
      <c r="G196" s="7">
        <f t="shared" si="4"/>
        <v>45631</v>
      </c>
      <c r="H196" s="8" t="s">
        <v>15</v>
      </c>
      <c r="I196" s="9">
        <f t="shared" ca="1" si="5"/>
        <v>155</v>
      </c>
    </row>
    <row r="197" spans="1:9" x14ac:dyDescent="0.3">
      <c r="A197" s="5" t="s">
        <v>316</v>
      </c>
      <c r="B197" s="5" t="s">
        <v>276</v>
      </c>
      <c r="C197" s="6">
        <v>45019</v>
      </c>
      <c r="D197" s="5" t="s">
        <v>26</v>
      </c>
      <c r="E197" s="5" t="s">
        <v>14</v>
      </c>
      <c r="F197" s="7">
        <v>45350</v>
      </c>
      <c r="G197" s="7">
        <f t="shared" si="4"/>
        <v>45715</v>
      </c>
      <c r="H197" s="8" t="s">
        <v>15</v>
      </c>
      <c r="I197" s="9">
        <f t="shared" ca="1" si="5"/>
        <v>239</v>
      </c>
    </row>
    <row r="198" spans="1:9" x14ac:dyDescent="0.3">
      <c r="A198" s="12" t="s">
        <v>317</v>
      </c>
      <c r="B198" s="12" t="s">
        <v>318</v>
      </c>
      <c r="C198" s="13">
        <v>44578</v>
      </c>
      <c r="D198" s="5" t="s">
        <v>70</v>
      </c>
      <c r="E198" s="5" t="s">
        <v>14</v>
      </c>
      <c r="F198" s="7">
        <v>45223</v>
      </c>
      <c r="G198" s="7">
        <f t="shared" si="4"/>
        <v>45588</v>
      </c>
      <c r="H198" s="8" t="s">
        <v>15</v>
      </c>
      <c r="I198" s="9">
        <f t="shared" ca="1" si="5"/>
        <v>112</v>
      </c>
    </row>
    <row r="199" spans="1:9" s="60" customFormat="1" x14ac:dyDescent="0.3">
      <c r="A199" s="53" t="s">
        <v>319</v>
      </c>
      <c r="B199" s="53" t="s">
        <v>320</v>
      </c>
      <c r="C199" s="54">
        <v>40924</v>
      </c>
      <c r="D199" s="55"/>
      <c r="E199" s="56"/>
      <c r="F199" s="57"/>
      <c r="G199" s="57"/>
      <c r="H199" s="58"/>
      <c r="I199" s="59"/>
    </row>
    <row r="200" spans="1:9" x14ac:dyDescent="0.3">
      <c r="A200" s="18" t="s">
        <v>321</v>
      </c>
      <c r="B200" s="18" t="s">
        <v>79</v>
      </c>
      <c r="C200" s="19">
        <v>44361</v>
      </c>
      <c r="D200" s="5" t="s">
        <v>322</v>
      </c>
      <c r="E200" s="5" t="s">
        <v>14</v>
      </c>
      <c r="F200" s="7">
        <v>45408</v>
      </c>
      <c r="G200" s="7">
        <f t="shared" si="4"/>
        <v>45773</v>
      </c>
      <c r="H200" s="8" t="s">
        <v>15</v>
      </c>
      <c r="I200" s="9">
        <f t="shared" ca="1" si="5"/>
        <v>297</v>
      </c>
    </row>
    <row r="201" spans="1:9" x14ac:dyDescent="0.3">
      <c r="A201" s="31" t="s">
        <v>323</v>
      </c>
      <c r="B201" s="5" t="s">
        <v>12</v>
      </c>
      <c r="C201" s="7">
        <v>45286</v>
      </c>
      <c r="D201" s="31" t="s">
        <v>81</v>
      </c>
      <c r="E201" s="7" t="s">
        <v>14</v>
      </c>
      <c r="F201" s="7">
        <v>45267</v>
      </c>
      <c r="G201" s="7">
        <f t="shared" si="4"/>
        <v>45632</v>
      </c>
      <c r="H201" s="8" t="s">
        <v>15</v>
      </c>
      <c r="I201" s="9">
        <f t="shared" ca="1" si="5"/>
        <v>156</v>
      </c>
    </row>
    <row r="202" spans="1:9" x14ac:dyDescent="0.3">
      <c r="A202" s="5" t="s">
        <v>324</v>
      </c>
      <c r="B202" s="5" t="s">
        <v>12</v>
      </c>
      <c r="C202" s="6">
        <v>45113</v>
      </c>
      <c r="D202" s="5" t="s">
        <v>81</v>
      </c>
      <c r="E202" s="5" t="s">
        <v>14</v>
      </c>
      <c r="F202" s="7">
        <v>45412</v>
      </c>
      <c r="G202" s="7">
        <f t="shared" si="4"/>
        <v>45777</v>
      </c>
      <c r="H202" s="8" t="s">
        <v>15</v>
      </c>
      <c r="I202" s="9">
        <f t="shared" ca="1" si="5"/>
        <v>301</v>
      </c>
    </row>
    <row r="203" spans="1:9" x14ac:dyDescent="0.3">
      <c r="A203" s="5" t="s">
        <v>325</v>
      </c>
      <c r="B203" s="5" t="s">
        <v>254</v>
      </c>
      <c r="C203" s="6">
        <v>44601</v>
      </c>
      <c r="D203" s="5" t="s">
        <v>26</v>
      </c>
      <c r="E203" s="5" t="s">
        <v>14</v>
      </c>
      <c r="F203" s="7">
        <v>45398</v>
      </c>
      <c r="G203" s="7">
        <f t="shared" si="4"/>
        <v>45763</v>
      </c>
      <c r="H203" s="8" t="s">
        <v>15</v>
      </c>
      <c r="I203" s="9">
        <f t="shared" ca="1" si="5"/>
        <v>287</v>
      </c>
    </row>
    <row r="204" spans="1:9" x14ac:dyDescent="0.3">
      <c r="A204" s="5" t="s">
        <v>326</v>
      </c>
      <c r="B204" s="5" t="s">
        <v>12</v>
      </c>
      <c r="C204" s="7">
        <v>45194</v>
      </c>
      <c r="D204" s="31" t="s">
        <v>23</v>
      </c>
      <c r="E204" s="5" t="s">
        <v>14</v>
      </c>
      <c r="F204" s="7">
        <v>45183</v>
      </c>
      <c r="G204" s="7">
        <f t="shared" si="4"/>
        <v>45548</v>
      </c>
      <c r="H204" s="8" t="s">
        <v>15</v>
      </c>
      <c r="I204" s="9">
        <f t="shared" ca="1" si="5"/>
        <v>72</v>
      </c>
    </row>
    <row r="205" spans="1:9" x14ac:dyDescent="0.3">
      <c r="A205" s="31" t="s">
        <v>327</v>
      </c>
      <c r="B205" s="31" t="s">
        <v>118</v>
      </c>
      <c r="C205" s="7">
        <v>45258</v>
      </c>
      <c r="D205" s="31" t="s">
        <v>13</v>
      </c>
      <c r="E205" s="5" t="s">
        <v>14</v>
      </c>
      <c r="F205" s="7">
        <v>45251</v>
      </c>
      <c r="G205" s="7">
        <f t="shared" si="4"/>
        <v>45616</v>
      </c>
      <c r="H205" s="8" t="s">
        <v>15</v>
      </c>
      <c r="I205" s="9">
        <f t="shared" ca="1" si="5"/>
        <v>140</v>
      </c>
    </row>
    <row r="206" spans="1:9" x14ac:dyDescent="0.3">
      <c r="A206" s="10" t="s">
        <v>328</v>
      </c>
      <c r="B206" s="5" t="s">
        <v>329</v>
      </c>
      <c r="C206" s="6">
        <v>44795</v>
      </c>
      <c r="D206" s="5" t="s">
        <v>13</v>
      </c>
      <c r="E206" s="5" t="s">
        <v>14</v>
      </c>
      <c r="F206" s="7">
        <v>45107</v>
      </c>
      <c r="G206" s="7">
        <f t="shared" si="4"/>
        <v>45472</v>
      </c>
      <c r="H206" s="8" t="s">
        <v>15</v>
      </c>
      <c r="I206" s="9">
        <f t="shared" ca="1" si="5"/>
        <v>-4</v>
      </c>
    </row>
    <row r="207" spans="1:9" x14ac:dyDescent="0.3">
      <c r="A207" s="5" t="s">
        <v>330</v>
      </c>
      <c r="B207" s="5" t="s">
        <v>218</v>
      </c>
      <c r="C207" s="6">
        <v>44008</v>
      </c>
      <c r="D207" s="5" t="s">
        <v>18</v>
      </c>
      <c r="E207" s="5" t="s">
        <v>14</v>
      </c>
      <c r="F207" s="7">
        <v>45404</v>
      </c>
      <c r="G207" s="7">
        <f t="shared" si="4"/>
        <v>45769</v>
      </c>
      <c r="H207" s="8" t="s">
        <v>15</v>
      </c>
      <c r="I207" s="9">
        <f t="shared" ca="1" si="5"/>
        <v>293</v>
      </c>
    </row>
    <row r="208" spans="1:9" x14ac:dyDescent="0.3">
      <c r="A208" s="5" t="s">
        <v>331</v>
      </c>
      <c r="B208" s="5" t="s">
        <v>332</v>
      </c>
      <c r="C208" s="6">
        <v>44057</v>
      </c>
      <c r="D208" s="5" t="s">
        <v>26</v>
      </c>
      <c r="E208" s="5" t="s">
        <v>14</v>
      </c>
      <c r="F208" s="7">
        <v>45468</v>
      </c>
      <c r="G208" s="7">
        <f t="shared" si="4"/>
        <v>45833</v>
      </c>
      <c r="H208" s="8" t="s">
        <v>15</v>
      </c>
      <c r="I208" s="9">
        <f t="shared" ca="1" si="5"/>
        <v>357</v>
      </c>
    </row>
    <row r="209" spans="1:9" x14ac:dyDescent="0.3">
      <c r="A209" s="10" t="s">
        <v>333</v>
      </c>
      <c r="B209" s="5" t="s">
        <v>169</v>
      </c>
      <c r="C209" s="6">
        <v>44410</v>
      </c>
      <c r="D209" s="5" t="s">
        <v>13</v>
      </c>
      <c r="E209" s="5" t="s">
        <v>14</v>
      </c>
      <c r="F209" s="7">
        <v>45127</v>
      </c>
      <c r="G209" s="7">
        <f t="shared" si="4"/>
        <v>45492</v>
      </c>
      <c r="H209" s="8" t="s">
        <v>15</v>
      </c>
      <c r="I209" s="9">
        <f t="shared" ca="1" si="5"/>
        <v>16</v>
      </c>
    </row>
    <row r="210" spans="1:9" x14ac:dyDescent="0.3">
      <c r="A210" s="5" t="s">
        <v>334</v>
      </c>
      <c r="B210" s="5" t="s">
        <v>335</v>
      </c>
      <c r="C210" s="6">
        <v>43838</v>
      </c>
      <c r="D210" s="5" t="s">
        <v>13</v>
      </c>
      <c r="E210" s="5" t="s">
        <v>14</v>
      </c>
      <c r="F210" s="7">
        <v>45406</v>
      </c>
      <c r="G210" s="7">
        <f t="shared" si="4"/>
        <v>45771</v>
      </c>
      <c r="H210" s="8" t="s">
        <v>15</v>
      </c>
      <c r="I210" s="9">
        <f t="shared" ca="1" si="5"/>
        <v>295</v>
      </c>
    </row>
    <row r="211" spans="1:9" x14ac:dyDescent="0.3">
      <c r="A211" s="5" t="s">
        <v>336</v>
      </c>
      <c r="B211" s="5" t="s">
        <v>337</v>
      </c>
      <c r="C211" s="6">
        <v>45376</v>
      </c>
      <c r="D211" s="5" t="s">
        <v>13</v>
      </c>
      <c r="E211" s="5" t="s">
        <v>14</v>
      </c>
      <c r="F211" s="7">
        <v>45348</v>
      </c>
      <c r="G211" s="7">
        <f t="shared" si="4"/>
        <v>45713</v>
      </c>
      <c r="H211" s="8" t="s">
        <v>15</v>
      </c>
      <c r="I211" s="9">
        <f t="shared" ca="1" si="5"/>
        <v>237</v>
      </c>
    </row>
    <row r="212" spans="1:9" x14ac:dyDescent="0.3">
      <c r="A212" s="5" t="s">
        <v>338</v>
      </c>
      <c r="B212" s="5" t="s">
        <v>25</v>
      </c>
      <c r="C212" s="6">
        <v>45404</v>
      </c>
      <c r="D212" s="5" t="s">
        <v>23</v>
      </c>
      <c r="E212" s="5" t="s">
        <v>14</v>
      </c>
      <c r="F212" s="7">
        <v>45385</v>
      </c>
      <c r="G212" s="7">
        <f t="shared" si="4"/>
        <v>45750</v>
      </c>
      <c r="H212" s="8" t="s">
        <v>15</v>
      </c>
      <c r="I212" s="9">
        <f t="shared" ca="1" si="5"/>
        <v>274</v>
      </c>
    </row>
    <row r="213" spans="1:9" x14ac:dyDescent="0.3">
      <c r="A213" s="5" t="s">
        <v>339</v>
      </c>
      <c r="B213" s="5" t="s">
        <v>25</v>
      </c>
      <c r="C213" s="6">
        <v>45054</v>
      </c>
      <c r="D213" s="5" t="s">
        <v>18</v>
      </c>
      <c r="E213" s="5" t="s">
        <v>14</v>
      </c>
      <c r="F213" s="7">
        <v>45359</v>
      </c>
      <c r="G213" s="7">
        <f t="shared" si="4"/>
        <v>45724</v>
      </c>
      <c r="H213" s="8" t="s">
        <v>15</v>
      </c>
      <c r="I213" s="9">
        <f t="shared" ca="1" si="5"/>
        <v>248</v>
      </c>
    </row>
    <row r="214" spans="1:9" x14ac:dyDescent="0.3">
      <c r="A214" s="5" t="s">
        <v>340</v>
      </c>
      <c r="B214" s="5" t="s">
        <v>72</v>
      </c>
      <c r="C214" s="6">
        <v>45072</v>
      </c>
      <c r="D214" s="5" t="s">
        <v>23</v>
      </c>
      <c r="E214" s="5" t="s">
        <v>14</v>
      </c>
      <c r="F214" s="7">
        <v>45392</v>
      </c>
      <c r="G214" s="7">
        <f t="shared" si="4"/>
        <v>45757</v>
      </c>
      <c r="H214" s="8" t="s">
        <v>15</v>
      </c>
      <c r="I214" s="9">
        <f t="shared" ca="1" si="5"/>
        <v>281</v>
      </c>
    </row>
    <row r="215" spans="1:9" x14ac:dyDescent="0.3">
      <c r="A215" s="5" t="s">
        <v>341</v>
      </c>
      <c r="B215" s="5" t="s">
        <v>342</v>
      </c>
      <c r="C215" s="7">
        <v>45203</v>
      </c>
      <c r="D215" s="31" t="s">
        <v>26</v>
      </c>
      <c r="E215" s="5" t="s">
        <v>14</v>
      </c>
      <c r="F215" s="7">
        <v>45191</v>
      </c>
      <c r="G215" s="7">
        <f t="shared" si="4"/>
        <v>45556</v>
      </c>
      <c r="H215" s="8" t="s">
        <v>15</v>
      </c>
      <c r="I215" s="9">
        <f t="shared" ca="1" si="5"/>
        <v>80</v>
      </c>
    </row>
    <row r="216" spans="1:9" x14ac:dyDescent="0.3">
      <c r="A216" s="5" t="s">
        <v>343</v>
      </c>
      <c r="B216" s="5" t="s">
        <v>250</v>
      </c>
      <c r="C216" s="6">
        <v>44440</v>
      </c>
      <c r="D216" s="5" t="s">
        <v>70</v>
      </c>
      <c r="E216" s="5" t="s">
        <v>14</v>
      </c>
      <c r="F216" s="7">
        <v>45316</v>
      </c>
      <c r="G216" s="7">
        <f t="shared" si="4"/>
        <v>45681</v>
      </c>
      <c r="H216" s="8" t="s">
        <v>15</v>
      </c>
      <c r="I216" s="9">
        <f t="shared" ca="1" si="5"/>
        <v>205</v>
      </c>
    </row>
    <row r="217" spans="1:9" x14ac:dyDescent="0.3">
      <c r="A217" s="5" t="s">
        <v>344</v>
      </c>
      <c r="B217" s="5" t="s">
        <v>43</v>
      </c>
      <c r="C217" s="7">
        <v>45363</v>
      </c>
      <c r="D217" s="31" t="s">
        <v>81</v>
      </c>
      <c r="E217" s="5" t="s">
        <v>14</v>
      </c>
      <c r="F217" s="7">
        <v>45355</v>
      </c>
      <c r="G217" s="7">
        <f t="shared" si="4"/>
        <v>45720</v>
      </c>
      <c r="H217" s="8" t="s">
        <v>15</v>
      </c>
      <c r="I217" s="9">
        <f t="shared" ca="1" si="5"/>
        <v>244</v>
      </c>
    </row>
    <row r="218" spans="1:9" x14ac:dyDescent="0.3">
      <c r="A218" s="5" t="s">
        <v>345</v>
      </c>
      <c r="B218" s="5" t="s">
        <v>12</v>
      </c>
      <c r="C218" s="6">
        <v>45091</v>
      </c>
      <c r="D218" s="5" t="s">
        <v>23</v>
      </c>
      <c r="E218" s="5" t="s">
        <v>14</v>
      </c>
      <c r="F218" s="7">
        <v>45392</v>
      </c>
      <c r="G218" s="7">
        <f t="shared" si="4"/>
        <v>45757</v>
      </c>
      <c r="H218" s="8" t="s">
        <v>15</v>
      </c>
      <c r="I218" s="9">
        <f t="shared" ca="1" si="5"/>
        <v>281</v>
      </c>
    </row>
    <row r="219" spans="1:9" ht="16.2" thickBot="1" x14ac:dyDescent="0.35">
      <c r="A219" s="61"/>
      <c r="B219" s="62"/>
      <c r="C219" s="63"/>
      <c r="D219" s="64"/>
      <c r="E219" s="65"/>
      <c r="F219" s="66"/>
      <c r="G219" s="67">
        <f t="shared" si="4"/>
        <v>365</v>
      </c>
      <c r="H219" s="68" t="s">
        <v>15</v>
      </c>
      <c r="I219" s="69">
        <f t="shared" ca="1" si="5"/>
        <v>-45111</v>
      </c>
    </row>
    <row r="220" spans="1:9" ht="16.2" thickBot="1" x14ac:dyDescent="0.35">
      <c r="A220" s="70"/>
      <c r="B220" s="71"/>
      <c r="C220" s="72"/>
      <c r="D220" s="73"/>
      <c r="E220" s="74"/>
      <c r="F220" s="75"/>
      <c r="G220" s="76">
        <f t="shared" si="4"/>
        <v>365</v>
      </c>
      <c r="H220" s="77" t="s">
        <v>15</v>
      </c>
      <c r="I220" s="78">
        <f t="shared" ca="1" si="5"/>
        <v>-45111</v>
      </c>
    </row>
    <row r="221" spans="1:9" ht="16.2" thickBot="1" x14ac:dyDescent="0.35">
      <c r="A221" s="61"/>
      <c r="B221" s="62"/>
      <c r="C221" s="63"/>
      <c r="D221" s="64"/>
      <c r="E221" s="65"/>
      <c r="F221" s="66"/>
      <c r="G221" s="67">
        <f t="shared" si="4"/>
        <v>365</v>
      </c>
      <c r="H221" s="68" t="s">
        <v>15</v>
      </c>
      <c r="I221" s="69">
        <f t="shared" ca="1" si="5"/>
        <v>-45111</v>
      </c>
    </row>
    <row r="222" spans="1:9" ht="16.2" thickBot="1" x14ac:dyDescent="0.35">
      <c r="A222" s="70"/>
      <c r="B222" s="71"/>
      <c r="C222" s="72"/>
      <c r="D222" s="73"/>
      <c r="E222" s="74"/>
      <c r="F222" s="75"/>
      <c r="G222" s="76">
        <f t="shared" si="4"/>
        <v>365</v>
      </c>
      <c r="H222" s="77" t="s">
        <v>15</v>
      </c>
      <c r="I222" s="78">
        <f t="shared" ca="1" si="5"/>
        <v>-45111</v>
      </c>
    </row>
    <row r="223" spans="1:9" ht="16.2" thickBot="1" x14ac:dyDescent="0.35">
      <c r="A223" s="70"/>
      <c r="B223" s="71"/>
      <c r="C223" s="72"/>
      <c r="D223" s="73"/>
      <c r="E223" s="74"/>
      <c r="F223" s="75"/>
      <c r="G223" s="76">
        <f t="shared" si="4"/>
        <v>365</v>
      </c>
      <c r="H223" s="77" t="s">
        <v>15</v>
      </c>
      <c r="I223" s="78">
        <f t="shared" ca="1" si="5"/>
        <v>-45111</v>
      </c>
    </row>
    <row r="224" spans="1:9" ht="16.2" thickBot="1" x14ac:dyDescent="0.35">
      <c r="A224" s="61"/>
      <c r="B224" s="62"/>
      <c r="C224" s="63"/>
      <c r="D224" s="64"/>
      <c r="E224" s="65"/>
      <c r="F224" s="66"/>
      <c r="G224" s="67">
        <f t="shared" si="4"/>
        <v>365</v>
      </c>
      <c r="H224" s="68" t="s">
        <v>15</v>
      </c>
      <c r="I224" s="69">
        <f t="shared" ca="1" si="5"/>
        <v>-45111</v>
      </c>
    </row>
    <row r="225" spans="1:9" ht="16.2" thickBot="1" x14ac:dyDescent="0.35">
      <c r="A225" s="70"/>
      <c r="B225" s="71"/>
      <c r="C225" s="72"/>
      <c r="D225" s="73"/>
      <c r="E225" s="74"/>
      <c r="F225" s="75"/>
      <c r="G225" s="76">
        <f t="shared" ref="G225:G226" si="6">IF(H225="Anual",F225+365,IF(H225="Trimestral",F225+90,IF(H225="Mensal",F225+30,IF(H225="Bienal",F225+730,IF(H225="Semestral",F225+180,IF(H225="Quinzenal",F225+15,F225+1825))))))</f>
        <v>365</v>
      </c>
      <c r="H225" s="77" t="s">
        <v>15</v>
      </c>
      <c r="I225" s="78">
        <f t="shared" ref="I225:I226" ca="1" si="7">G225-A$3</f>
        <v>-45111</v>
      </c>
    </row>
    <row r="226" spans="1:9" ht="16.2" thickBot="1" x14ac:dyDescent="0.35">
      <c r="A226" s="70"/>
      <c r="B226" s="71"/>
      <c r="C226" s="72"/>
      <c r="D226" s="73"/>
      <c r="E226" s="74"/>
      <c r="F226" s="75"/>
      <c r="G226" s="76">
        <f t="shared" si="6"/>
        <v>365</v>
      </c>
      <c r="H226" s="77" t="s">
        <v>15</v>
      </c>
      <c r="I226" s="78">
        <f t="shared" ca="1" si="7"/>
        <v>-45111</v>
      </c>
    </row>
  </sheetData>
  <autoFilter ref="A5:I226" xr:uid="{00000000-0009-0000-0000-000004000000}"/>
  <mergeCells count="3">
    <mergeCell ref="A1:I1"/>
    <mergeCell ref="A2:I2"/>
    <mergeCell ref="A3:I3"/>
  </mergeCells>
  <conditionalFormatting sqref="I121:I122 I191 I39:I41 I43 I35 I51 I69 I72:I83 I86:I92 I97:I99 I101:I102 I105 I126:I127 I193:I210 I53:I54 I56:I62 I116:I118 I165:I171 I15:I16 I18:I25 I27 I30 I32:I33 I45:I48 I110:I111 I114 I162:I163 I5:I13 I65:I67 I94 I107 I129:I136 I139:I140 I143:I144 I146:I152 I156:I160 I173:I178 I180:I185 I213:I226 I187:I188">
    <cfRule type="cellIs" dxfId="61" priority="61" stopIfTrue="1" operator="lessThan">
      <formula>30</formula>
    </cfRule>
  </conditionalFormatting>
  <conditionalFormatting sqref="I120">
    <cfRule type="cellIs" dxfId="60" priority="60" stopIfTrue="1" operator="lessThan">
      <formula>30</formula>
    </cfRule>
  </conditionalFormatting>
  <conditionalFormatting sqref="I142">
    <cfRule type="cellIs" dxfId="59" priority="59" stopIfTrue="1" operator="lessThan">
      <formula>30</formula>
    </cfRule>
  </conditionalFormatting>
  <conditionalFormatting sqref="I155">
    <cfRule type="cellIs" dxfId="58" priority="58" stopIfTrue="1" operator="lessThan">
      <formula>30</formula>
    </cfRule>
  </conditionalFormatting>
  <conditionalFormatting sqref="I172">
    <cfRule type="cellIs" dxfId="57" priority="57" stopIfTrue="1" operator="lessThan">
      <formula>30</formula>
    </cfRule>
  </conditionalFormatting>
  <conditionalFormatting sqref="I189">
    <cfRule type="cellIs" dxfId="56" priority="56" stopIfTrue="1" operator="lessThan">
      <formula>30</formula>
    </cfRule>
  </conditionalFormatting>
  <conditionalFormatting sqref="I192">
    <cfRule type="cellIs" dxfId="55" priority="55" stopIfTrue="1" operator="lessThan">
      <formula>30</formula>
    </cfRule>
  </conditionalFormatting>
  <conditionalFormatting sqref="I49">
    <cfRule type="cellIs" dxfId="54" priority="54" stopIfTrue="1" operator="lessThan">
      <formula>30</formula>
    </cfRule>
  </conditionalFormatting>
  <conditionalFormatting sqref="I38">
    <cfRule type="cellIs" dxfId="53" priority="53" stopIfTrue="1" operator="lessThan">
      <formula>30</formula>
    </cfRule>
  </conditionalFormatting>
  <conditionalFormatting sqref="I42">
    <cfRule type="cellIs" dxfId="52" priority="52" stopIfTrue="1" operator="lessThan">
      <formula>30</formula>
    </cfRule>
  </conditionalFormatting>
  <conditionalFormatting sqref="I34">
    <cfRule type="cellIs" dxfId="51" priority="51" stopIfTrue="1" operator="lessThan">
      <formula>30</formula>
    </cfRule>
  </conditionalFormatting>
  <conditionalFormatting sqref="I50">
    <cfRule type="cellIs" dxfId="50" priority="50" stopIfTrue="1" operator="lessThan">
      <formula>30</formula>
    </cfRule>
  </conditionalFormatting>
  <conditionalFormatting sqref="I63">
    <cfRule type="cellIs" dxfId="49" priority="49" stopIfTrue="1" operator="lessThan">
      <formula>30</formula>
    </cfRule>
  </conditionalFormatting>
  <conditionalFormatting sqref="I68">
    <cfRule type="cellIs" dxfId="48" priority="48" stopIfTrue="1" operator="lessThan">
      <formula>30</formula>
    </cfRule>
  </conditionalFormatting>
  <conditionalFormatting sqref="I71">
    <cfRule type="cellIs" dxfId="47" priority="47" stopIfTrue="1" operator="lessThan">
      <formula>30</formula>
    </cfRule>
  </conditionalFormatting>
  <conditionalFormatting sqref="I70">
    <cfRule type="cellIs" dxfId="46" priority="46" stopIfTrue="1" operator="lessThan">
      <formula>30</formula>
    </cfRule>
  </conditionalFormatting>
  <conditionalFormatting sqref="I84">
    <cfRule type="cellIs" dxfId="45" priority="45" stopIfTrue="1" operator="lessThan">
      <formula>30</formula>
    </cfRule>
  </conditionalFormatting>
  <conditionalFormatting sqref="I96">
    <cfRule type="cellIs" dxfId="44" priority="44" stopIfTrue="1" operator="lessThan">
      <formula>30</formula>
    </cfRule>
  </conditionalFormatting>
  <conditionalFormatting sqref="I100">
    <cfRule type="cellIs" dxfId="43" priority="43" stopIfTrue="1" operator="lessThan">
      <formula>30</formula>
    </cfRule>
  </conditionalFormatting>
  <conditionalFormatting sqref="I103">
    <cfRule type="cellIs" dxfId="42" priority="42" stopIfTrue="1" operator="lessThan">
      <formula>30</formula>
    </cfRule>
  </conditionalFormatting>
  <conditionalFormatting sqref="I119">
    <cfRule type="cellIs" dxfId="41" priority="41" stopIfTrue="1" operator="lessThan">
      <formula>30</formula>
    </cfRule>
  </conditionalFormatting>
  <conditionalFormatting sqref="I124">
    <cfRule type="cellIs" dxfId="40" priority="40" stopIfTrue="1" operator="lessThan">
      <formula>30</formula>
    </cfRule>
  </conditionalFormatting>
  <conditionalFormatting sqref="I145">
    <cfRule type="cellIs" dxfId="39" priority="39" stopIfTrue="1" operator="lessThan">
      <formula>30</formula>
    </cfRule>
  </conditionalFormatting>
  <conditionalFormatting sqref="I153">
    <cfRule type="cellIs" dxfId="38" priority="38" stopIfTrue="1" operator="lessThan">
      <formula>30</formula>
    </cfRule>
  </conditionalFormatting>
  <conditionalFormatting sqref="I211">
    <cfRule type="cellIs" dxfId="37" priority="37" stopIfTrue="1" operator="lessThan">
      <formula>30</formula>
    </cfRule>
  </conditionalFormatting>
  <conditionalFormatting sqref="I52">
    <cfRule type="cellIs" dxfId="36" priority="36" stopIfTrue="1" operator="lessThan">
      <formula>30</formula>
    </cfRule>
  </conditionalFormatting>
  <conditionalFormatting sqref="I55">
    <cfRule type="cellIs" dxfId="35" priority="35" stopIfTrue="1" operator="lessThan">
      <formula>30</formula>
    </cfRule>
  </conditionalFormatting>
  <conditionalFormatting sqref="I64">
    <cfRule type="cellIs" dxfId="34" priority="34" stopIfTrue="1" operator="lessThan">
      <formula>30</formula>
    </cfRule>
  </conditionalFormatting>
  <conditionalFormatting sqref="I106">
    <cfRule type="cellIs" dxfId="33" priority="33" stopIfTrue="1" operator="lessThan">
      <formula>30</formula>
    </cfRule>
  </conditionalFormatting>
  <conditionalFormatting sqref="I115">
    <cfRule type="cellIs" dxfId="32" priority="32" stopIfTrue="1" operator="lessThan">
      <formula>30</formula>
    </cfRule>
  </conditionalFormatting>
  <conditionalFormatting sqref="I128">
    <cfRule type="cellIs" dxfId="31" priority="31" stopIfTrue="1" operator="lessThan">
      <formula>30</formula>
    </cfRule>
  </conditionalFormatting>
  <conditionalFormatting sqref="I133">
    <cfRule type="cellIs" dxfId="30" priority="30" stopIfTrue="1" operator="lessThan">
      <formula>30</formula>
    </cfRule>
  </conditionalFormatting>
  <conditionalFormatting sqref="I137">
    <cfRule type="cellIs" dxfId="29" priority="29" stopIfTrue="1" operator="lessThan">
      <formula>30</formula>
    </cfRule>
  </conditionalFormatting>
  <conditionalFormatting sqref="I164">
    <cfRule type="cellIs" dxfId="28" priority="28" stopIfTrue="1" operator="lessThan">
      <formula>30</formula>
    </cfRule>
  </conditionalFormatting>
  <conditionalFormatting sqref="I212">
    <cfRule type="cellIs" dxfId="27" priority="27" stopIfTrue="1" operator="lessThan">
      <formula>30</formula>
    </cfRule>
  </conditionalFormatting>
  <conditionalFormatting sqref="I14">
    <cfRule type="cellIs" dxfId="26" priority="26" stopIfTrue="1" operator="lessThan">
      <formula>30</formula>
    </cfRule>
  </conditionalFormatting>
  <conditionalFormatting sqref="I17">
    <cfRule type="cellIs" dxfId="25" priority="25" stopIfTrue="1" operator="lessThan">
      <formula>30</formula>
    </cfRule>
  </conditionalFormatting>
  <conditionalFormatting sqref="I26">
    <cfRule type="cellIs" dxfId="24" priority="24" stopIfTrue="1" operator="lessThan">
      <formula>30</formula>
    </cfRule>
  </conditionalFormatting>
  <conditionalFormatting sqref="I28">
    <cfRule type="cellIs" dxfId="23" priority="23" stopIfTrue="1" operator="lessThan">
      <formula>30</formula>
    </cfRule>
  </conditionalFormatting>
  <conditionalFormatting sqref="I29">
    <cfRule type="cellIs" dxfId="22" priority="22" stopIfTrue="1" operator="lessThan">
      <formula>30</formula>
    </cfRule>
  </conditionalFormatting>
  <conditionalFormatting sqref="I31">
    <cfRule type="cellIs" dxfId="21" priority="21" stopIfTrue="1" operator="lessThan">
      <formula>30</formula>
    </cfRule>
  </conditionalFormatting>
  <conditionalFormatting sqref="I36">
    <cfRule type="cellIs" dxfId="20" priority="20" stopIfTrue="1" operator="lessThan">
      <formula>30</formula>
    </cfRule>
  </conditionalFormatting>
  <conditionalFormatting sqref="I37">
    <cfRule type="cellIs" dxfId="19" priority="19" stopIfTrue="1" operator="lessThan">
      <formula>30</formula>
    </cfRule>
  </conditionalFormatting>
  <conditionalFormatting sqref="I44">
    <cfRule type="cellIs" dxfId="18" priority="18" stopIfTrue="1" operator="lessThan">
      <formula>30</formula>
    </cfRule>
  </conditionalFormatting>
  <conditionalFormatting sqref="I85">
    <cfRule type="cellIs" dxfId="17" priority="17" stopIfTrue="1" operator="lessThan">
      <formula>30</formula>
    </cfRule>
  </conditionalFormatting>
  <conditionalFormatting sqref="I95">
    <cfRule type="cellIs" dxfId="16" priority="16" stopIfTrue="1" operator="lessThan">
      <formula>30</formula>
    </cfRule>
  </conditionalFormatting>
  <conditionalFormatting sqref="I104">
    <cfRule type="cellIs" dxfId="15" priority="15" stopIfTrue="1" operator="lessThan">
      <formula>30</formula>
    </cfRule>
  </conditionalFormatting>
  <conditionalFormatting sqref="I108">
    <cfRule type="cellIs" dxfId="14" priority="14" stopIfTrue="1" operator="lessThan">
      <formula>30</formula>
    </cfRule>
  </conditionalFormatting>
  <conditionalFormatting sqref="I109">
    <cfRule type="cellIs" dxfId="13" priority="13" stopIfTrue="1" operator="lessThan">
      <formula>30</formula>
    </cfRule>
  </conditionalFormatting>
  <conditionalFormatting sqref="I112">
    <cfRule type="cellIs" dxfId="12" priority="12" stopIfTrue="1" operator="lessThan">
      <formula>30</formula>
    </cfRule>
  </conditionalFormatting>
  <conditionalFormatting sqref="I123">
    <cfRule type="cellIs" dxfId="11" priority="11" stopIfTrue="1" operator="lessThan">
      <formula>30</formula>
    </cfRule>
  </conditionalFormatting>
  <conditionalFormatting sqref="I125">
    <cfRule type="cellIs" dxfId="10" priority="10" stopIfTrue="1" operator="lessThan">
      <formula>30</formula>
    </cfRule>
  </conditionalFormatting>
  <conditionalFormatting sqref="I138">
    <cfRule type="cellIs" dxfId="9" priority="9" stopIfTrue="1" operator="lessThan">
      <formula>30</formula>
    </cfRule>
  </conditionalFormatting>
  <conditionalFormatting sqref="I141">
    <cfRule type="cellIs" dxfId="8" priority="8" stopIfTrue="1" operator="lessThan">
      <formula>30</formula>
    </cfRule>
  </conditionalFormatting>
  <conditionalFormatting sqref="I154">
    <cfRule type="cellIs" dxfId="7" priority="7" stopIfTrue="1" operator="lessThan">
      <formula>30</formula>
    </cfRule>
  </conditionalFormatting>
  <conditionalFormatting sqref="I161">
    <cfRule type="cellIs" dxfId="6" priority="6" stopIfTrue="1" operator="lessThan">
      <formula>30</formula>
    </cfRule>
  </conditionalFormatting>
  <conditionalFormatting sqref="I179">
    <cfRule type="cellIs" dxfId="5" priority="5" stopIfTrue="1" operator="lessThan">
      <formula>30</formula>
    </cfRule>
  </conditionalFormatting>
  <conditionalFormatting sqref="I190">
    <cfRule type="cellIs" dxfId="4" priority="4" stopIfTrue="1" operator="lessThan">
      <formula>30</formula>
    </cfRule>
  </conditionalFormatting>
  <conditionalFormatting sqref="I93">
    <cfRule type="cellIs" dxfId="3" priority="3" stopIfTrue="1" operator="lessThan">
      <formula>30</formula>
    </cfRule>
  </conditionalFormatting>
  <conditionalFormatting sqref="I113">
    <cfRule type="cellIs" dxfId="2" priority="2" stopIfTrue="1" operator="lessThan">
      <formula>30</formula>
    </cfRule>
  </conditionalFormatting>
  <conditionalFormatting sqref="I186">
    <cfRule type="cellIs" dxfId="1" priority="1" stopIfTrue="1" operator="lessThan">
      <formula>30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H223"/>
  <sheetViews>
    <sheetView zoomScale="90" zoomScaleNormal="90" workbookViewId="0">
      <pane ySplit="4" topLeftCell="A5" activePane="bottomLeft" state="frozen"/>
      <selection pane="bottomLeft" sqref="A1:I1"/>
    </sheetView>
  </sheetViews>
  <sheetFormatPr defaultColWidth="14.44140625" defaultRowHeight="15" customHeight="1" x14ac:dyDescent="0.3"/>
  <cols>
    <col min="1" max="1" width="45.88671875" style="156" customWidth="1"/>
    <col min="2" max="2" width="37.88671875" style="157" customWidth="1"/>
    <col min="3" max="3" width="21" style="157" hidden="1" customWidth="1"/>
    <col min="4" max="4" width="17.33203125" style="157" hidden="1" customWidth="1"/>
    <col min="5" max="5" width="27" style="86" hidden="1" customWidth="1"/>
    <col min="6" max="6" width="19.6640625" style="158" customWidth="1"/>
    <col min="7" max="7" width="25.44140625" style="159" customWidth="1"/>
    <col min="8" max="8" width="23.109375" style="86" customWidth="1"/>
    <col min="9" max="9" width="34.44140625" style="160" customWidth="1"/>
    <col min="10" max="11" width="9.109375" style="86" customWidth="1"/>
    <col min="12" max="12" width="14.109375" style="86" customWidth="1"/>
    <col min="13" max="28" width="9.109375" style="86" customWidth="1"/>
    <col min="29" max="16384" width="14.44140625" style="86"/>
  </cols>
  <sheetData>
    <row r="1" spans="1:28" ht="30.9" customHeight="1" x14ac:dyDescent="0.3">
      <c r="A1" s="281" t="s">
        <v>0</v>
      </c>
      <c r="B1" s="281"/>
      <c r="C1" s="281"/>
      <c r="D1" s="281"/>
      <c r="E1" s="281"/>
      <c r="F1" s="282"/>
      <c r="G1" s="282"/>
      <c r="H1" s="282"/>
      <c r="I1" s="282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20.100000000000001" customHeight="1" x14ac:dyDescent="0.3">
      <c r="A2" s="283" t="s">
        <v>1</v>
      </c>
      <c r="B2" s="283"/>
      <c r="C2" s="283"/>
      <c r="D2" s="283"/>
      <c r="E2" s="283"/>
      <c r="F2" s="282"/>
      <c r="G2" s="282"/>
      <c r="H2" s="282"/>
      <c r="I2" s="282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 ht="16.5" customHeight="1" x14ac:dyDescent="0.3">
      <c r="A3" s="284">
        <f ca="1">TODAY()</f>
        <v>45476</v>
      </c>
      <c r="B3" s="284"/>
      <c r="C3" s="284"/>
      <c r="D3" s="284"/>
      <c r="E3" s="284"/>
      <c r="F3" s="285"/>
      <c r="G3" s="285"/>
      <c r="H3" s="285"/>
      <c r="I3" s="285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 ht="39" customHeight="1" thickBot="1" x14ac:dyDescent="0.35">
      <c r="A4" s="88" t="s">
        <v>2</v>
      </c>
      <c r="B4" s="88" t="s">
        <v>3</v>
      </c>
      <c r="C4" s="89" t="s">
        <v>4</v>
      </c>
      <c r="D4" s="90" t="s">
        <v>346</v>
      </c>
      <c r="E4" s="88" t="s">
        <v>347</v>
      </c>
      <c r="F4" s="88" t="s">
        <v>348</v>
      </c>
      <c r="G4" s="88" t="s">
        <v>8</v>
      </c>
      <c r="H4" s="88" t="s">
        <v>9</v>
      </c>
      <c r="I4" s="88" t="s">
        <v>10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ht="12.75" customHeight="1" thickBot="1" x14ac:dyDescent="0.35">
      <c r="A5" s="92" t="s">
        <v>349</v>
      </c>
      <c r="B5" s="93" t="s">
        <v>350</v>
      </c>
      <c r="C5" s="94">
        <v>45063</v>
      </c>
      <c r="D5" s="95">
        <v>45002</v>
      </c>
      <c r="E5" s="96" t="s">
        <v>351</v>
      </c>
      <c r="F5" s="97">
        <v>45392</v>
      </c>
      <c r="G5" s="98">
        <f t="shared" ref="G5:G68" si="0">IF(H5="Anual",F5+365,IF(H5="Trimestral",F5+90,IF(H5="Mensal",F5+30,IF(H5="Bienal",F5+730,IF(H5="Semestral",F5+180,IF(H5="Quinzenal",F5+15,F5+1825))))))</f>
        <v>45757</v>
      </c>
      <c r="H5" s="99" t="s">
        <v>15</v>
      </c>
      <c r="I5" s="100">
        <f t="shared" ref="I5:I68" ca="1" si="1">G5-A$3</f>
        <v>281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2.75" customHeight="1" thickBot="1" x14ac:dyDescent="0.35">
      <c r="A6" s="92" t="s">
        <v>352</v>
      </c>
      <c r="B6" s="93" t="s">
        <v>353</v>
      </c>
      <c r="C6" s="94">
        <v>44816</v>
      </c>
      <c r="D6" s="95">
        <v>44958</v>
      </c>
      <c r="E6" s="96" t="s">
        <v>354</v>
      </c>
      <c r="F6" s="97">
        <v>45320</v>
      </c>
      <c r="G6" s="98">
        <f t="shared" si="0"/>
        <v>45685</v>
      </c>
      <c r="H6" s="99" t="s">
        <v>15</v>
      </c>
      <c r="I6" s="100">
        <f t="shared" ca="1" si="1"/>
        <v>209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2.75" customHeight="1" thickBot="1" x14ac:dyDescent="0.35">
      <c r="A7" s="92" t="s">
        <v>355</v>
      </c>
      <c r="B7" s="93" t="s">
        <v>356</v>
      </c>
      <c r="C7" s="94">
        <v>45124</v>
      </c>
      <c r="D7" s="95">
        <v>45002</v>
      </c>
      <c r="E7" s="96" t="s">
        <v>322</v>
      </c>
      <c r="F7" s="97">
        <v>45392</v>
      </c>
      <c r="G7" s="98">
        <f t="shared" si="0"/>
        <v>45757</v>
      </c>
      <c r="H7" s="99" t="s">
        <v>15</v>
      </c>
      <c r="I7" s="100">
        <f t="shared" ca="1" si="1"/>
        <v>281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2.75" customHeight="1" thickBot="1" x14ac:dyDescent="0.35">
      <c r="A8" s="92" t="s">
        <v>357</v>
      </c>
      <c r="B8" s="93" t="s">
        <v>358</v>
      </c>
      <c r="C8" s="94">
        <v>44342</v>
      </c>
      <c r="D8" s="95">
        <v>44958</v>
      </c>
      <c r="E8" s="96" t="s">
        <v>354</v>
      </c>
      <c r="F8" s="97">
        <v>45315</v>
      </c>
      <c r="G8" s="98">
        <f t="shared" si="0"/>
        <v>45680</v>
      </c>
      <c r="H8" s="99" t="s">
        <v>15</v>
      </c>
      <c r="I8" s="100">
        <f t="shared" ca="1" si="1"/>
        <v>204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12.75" customHeight="1" thickBot="1" x14ac:dyDescent="0.35">
      <c r="A9" s="92" t="s">
        <v>359</v>
      </c>
      <c r="B9" s="93" t="s">
        <v>360</v>
      </c>
      <c r="C9" s="94">
        <v>45117</v>
      </c>
      <c r="D9" s="95">
        <v>45002</v>
      </c>
      <c r="E9" s="96" t="s">
        <v>354</v>
      </c>
      <c r="F9" s="97">
        <v>45392</v>
      </c>
      <c r="G9" s="98">
        <f t="shared" si="0"/>
        <v>45757</v>
      </c>
      <c r="H9" s="99" t="s">
        <v>15</v>
      </c>
      <c r="I9" s="100">
        <f t="shared" ca="1" si="1"/>
        <v>281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8" ht="12.75" customHeight="1" thickBot="1" x14ac:dyDescent="0.35">
      <c r="A10" s="92" t="s">
        <v>361</v>
      </c>
      <c r="B10" s="93" t="s">
        <v>362</v>
      </c>
      <c r="C10" s="94">
        <v>44627</v>
      </c>
      <c r="D10" s="95">
        <v>44958</v>
      </c>
      <c r="E10" s="96" t="s">
        <v>363</v>
      </c>
      <c r="F10" s="97">
        <v>45364</v>
      </c>
      <c r="G10" s="98">
        <f t="shared" si="0"/>
        <v>45729</v>
      </c>
      <c r="H10" s="99" t="s">
        <v>15</v>
      </c>
      <c r="I10" s="100">
        <f t="shared" ca="1" si="1"/>
        <v>253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8" ht="12.75" customHeight="1" x14ac:dyDescent="0.3">
      <c r="A11" s="101"/>
      <c r="B11" s="101"/>
      <c r="C11" s="102">
        <v>44984</v>
      </c>
      <c r="D11" s="103"/>
      <c r="E11" s="101"/>
      <c r="F11" s="104"/>
      <c r="G11" s="104">
        <f t="shared" si="0"/>
        <v>365</v>
      </c>
      <c r="H11" s="105" t="s">
        <v>15</v>
      </c>
      <c r="I11" s="106">
        <f t="shared" ca="1" si="1"/>
        <v>-45111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28" ht="12.6" customHeight="1" x14ac:dyDescent="0.3">
      <c r="A12" s="101"/>
      <c r="B12" s="101"/>
      <c r="C12" s="102">
        <v>44404</v>
      </c>
      <c r="D12" s="103"/>
      <c r="E12" s="101"/>
      <c r="F12" s="104"/>
      <c r="G12" s="104">
        <f t="shared" si="0"/>
        <v>365</v>
      </c>
      <c r="H12" s="105" t="s">
        <v>15</v>
      </c>
      <c r="I12" s="106">
        <f t="shared" ca="1" si="1"/>
        <v>-45111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28" ht="12.75" customHeight="1" x14ac:dyDescent="0.3">
      <c r="A13" s="101"/>
      <c r="B13" s="101"/>
      <c r="C13" s="102">
        <v>44392</v>
      </c>
      <c r="D13" s="103"/>
      <c r="E13" s="101"/>
      <c r="F13" s="104"/>
      <c r="G13" s="104">
        <f t="shared" si="0"/>
        <v>365</v>
      </c>
      <c r="H13" s="105" t="s">
        <v>15</v>
      </c>
      <c r="I13" s="106">
        <f t="shared" ca="1" si="1"/>
        <v>-45111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28" ht="12.75" customHeight="1" x14ac:dyDescent="0.3">
      <c r="A14" s="101"/>
      <c r="B14" s="101"/>
      <c r="C14" s="102">
        <v>45223</v>
      </c>
      <c r="D14" s="103"/>
      <c r="E14" s="101"/>
      <c r="F14" s="104"/>
      <c r="G14" s="104">
        <f t="shared" si="0"/>
        <v>365</v>
      </c>
      <c r="H14" s="105" t="s">
        <v>15</v>
      </c>
      <c r="I14" s="106">
        <f t="shared" ca="1" si="1"/>
        <v>-45111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 ht="13.5" customHeight="1" x14ac:dyDescent="0.3">
      <c r="A15" s="107"/>
      <c r="B15" s="107"/>
      <c r="C15" s="108">
        <v>44440</v>
      </c>
      <c r="D15" s="109"/>
      <c r="E15" s="107"/>
      <c r="F15" s="110"/>
      <c r="G15" s="110">
        <f t="shared" si="0"/>
        <v>365</v>
      </c>
      <c r="H15" s="111" t="s">
        <v>15</v>
      </c>
      <c r="I15" s="112">
        <f t="shared" ca="1" si="1"/>
        <v>-45111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 ht="12.75" customHeight="1" x14ac:dyDescent="0.3">
      <c r="A16" s="107"/>
      <c r="B16" s="107"/>
      <c r="C16" s="108">
        <v>45159</v>
      </c>
      <c r="D16" s="109"/>
      <c r="E16" s="107"/>
      <c r="F16" s="110"/>
      <c r="G16" s="110">
        <f t="shared" si="0"/>
        <v>365</v>
      </c>
      <c r="H16" s="111" t="s">
        <v>15</v>
      </c>
      <c r="I16" s="112">
        <f t="shared" ca="1" si="1"/>
        <v>-45111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1:28" ht="12.75" customHeight="1" x14ac:dyDescent="0.3">
      <c r="A17" s="107"/>
      <c r="B17" s="107"/>
      <c r="C17" s="108">
        <v>45126</v>
      </c>
      <c r="D17" s="109"/>
      <c r="E17" s="107"/>
      <c r="F17" s="110"/>
      <c r="G17" s="110">
        <f t="shared" si="0"/>
        <v>365</v>
      </c>
      <c r="H17" s="111" t="s">
        <v>15</v>
      </c>
      <c r="I17" s="112">
        <f t="shared" ca="1" si="1"/>
        <v>-45111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</row>
    <row r="18" spans="1:28" ht="12.6" customHeight="1" x14ac:dyDescent="0.3">
      <c r="A18" s="107"/>
      <c r="B18" s="107"/>
      <c r="C18" s="108">
        <v>44096</v>
      </c>
      <c r="D18" s="109"/>
      <c r="E18" s="107"/>
      <c r="F18" s="110"/>
      <c r="G18" s="110">
        <f t="shared" si="0"/>
        <v>365</v>
      </c>
      <c r="H18" s="111" t="s">
        <v>15</v>
      </c>
      <c r="I18" s="112">
        <f t="shared" ca="1" si="1"/>
        <v>-45111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 spans="1:28" ht="12.75" customHeight="1" x14ac:dyDescent="0.3">
      <c r="A19" s="107"/>
      <c r="B19" s="107"/>
      <c r="C19" s="108">
        <v>44949</v>
      </c>
      <c r="D19" s="109"/>
      <c r="E19" s="107"/>
      <c r="F19" s="110"/>
      <c r="G19" s="110">
        <f t="shared" si="0"/>
        <v>365</v>
      </c>
      <c r="H19" s="111" t="s">
        <v>15</v>
      </c>
      <c r="I19" s="112">
        <f t="shared" ca="1" si="1"/>
        <v>-45111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 spans="1:28" ht="12.75" customHeight="1" x14ac:dyDescent="0.3">
      <c r="A20" s="107"/>
      <c r="B20" s="107"/>
      <c r="C20" s="108">
        <v>44410</v>
      </c>
      <c r="D20" s="109"/>
      <c r="E20" s="107"/>
      <c r="F20" s="110"/>
      <c r="G20" s="110">
        <f t="shared" si="0"/>
        <v>365</v>
      </c>
      <c r="H20" s="111" t="s">
        <v>15</v>
      </c>
      <c r="I20" s="112">
        <f t="shared" ca="1" si="1"/>
        <v>-45111</v>
      </c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 spans="1:28" s="114" customFormat="1" ht="12.75" customHeight="1" x14ac:dyDescent="0.3">
      <c r="A21" s="107"/>
      <c r="B21" s="107"/>
      <c r="C21" s="108">
        <v>44102</v>
      </c>
      <c r="D21" s="109"/>
      <c r="E21" s="107"/>
      <c r="F21" s="110"/>
      <c r="G21" s="110">
        <f t="shared" si="0"/>
        <v>365</v>
      </c>
      <c r="H21" s="111" t="s">
        <v>15</v>
      </c>
      <c r="I21" s="112">
        <f t="shared" ca="1" si="1"/>
        <v>-45111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</row>
    <row r="22" spans="1:28" ht="12.75" customHeight="1" x14ac:dyDescent="0.3">
      <c r="A22" s="107"/>
      <c r="B22" s="107"/>
      <c r="C22" s="108">
        <v>44476</v>
      </c>
      <c r="D22" s="109"/>
      <c r="E22" s="107"/>
      <c r="F22" s="110"/>
      <c r="G22" s="110">
        <f t="shared" si="0"/>
        <v>365</v>
      </c>
      <c r="H22" s="111" t="s">
        <v>15</v>
      </c>
      <c r="I22" s="112">
        <f t="shared" ca="1" si="1"/>
        <v>-45111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2.75" customHeight="1" thickBot="1" x14ac:dyDescent="0.35">
      <c r="A23" s="107"/>
      <c r="B23" s="107"/>
      <c r="C23" s="108">
        <v>44256</v>
      </c>
      <c r="D23" s="109"/>
      <c r="E23" s="107"/>
      <c r="F23" s="110"/>
      <c r="G23" s="110">
        <f t="shared" si="0"/>
        <v>365</v>
      </c>
      <c r="H23" s="111" t="s">
        <v>15</v>
      </c>
      <c r="I23" s="112">
        <f t="shared" ca="1" si="1"/>
        <v>-45111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 spans="1:28" s="114" customFormat="1" ht="15" customHeight="1" thickBot="1" x14ac:dyDescent="0.35">
      <c r="A24" s="115"/>
      <c r="B24" s="116"/>
      <c r="C24" s="117"/>
      <c r="D24" s="118"/>
      <c r="E24" s="119"/>
      <c r="F24" s="120"/>
      <c r="G24" s="119">
        <f t="shared" si="0"/>
        <v>365</v>
      </c>
      <c r="H24" s="121" t="s">
        <v>15</v>
      </c>
      <c r="I24" s="122">
        <f t="shared" ca="1" si="1"/>
        <v>-45111</v>
      </c>
    </row>
    <row r="25" spans="1:28" ht="12.75" customHeight="1" x14ac:dyDescent="0.3">
      <c r="A25" s="107"/>
      <c r="B25" s="107"/>
      <c r="C25" s="108">
        <v>44440</v>
      </c>
      <c r="D25" s="109"/>
      <c r="E25" s="107"/>
      <c r="F25" s="110"/>
      <c r="G25" s="110">
        <f t="shared" si="0"/>
        <v>365</v>
      </c>
      <c r="H25" s="111" t="s">
        <v>15</v>
      </c>
      <c r="I25" s="112">
        <f t="shared" ca="1" si="1"/>
        <v>-45111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</row>
    <row r="26" spans="1:28" ht="12.75" customHeight="1" x14ac:dyDescent="0.3">
      <c r="A26" s="107"/>
      <c r="B26" s="107"/>
      <c r="C26" s="108">
        <v>44866</v>
      </c>
      <c r="D26" s="109"/>
      <c r="E26" s="107"/>
      <c r="F26" s="110"/>
      <c r="G26" s="110">
        <f t="shared" si="0"/>
        <v>365</v>
      </c>
      <c r="H26" s="111" t="s">
        <v>15</v>
      </c>
      <c r="I26" s="112">
        <f t="shared" ca="1" si="1"/>
        <v>-45111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 spans="1:28" ht="12.75" customHeight="1" x14ac:dyDescent="0.3">
      <c r="A27" s="107"/>
      <c r="B27" s="107"/>
      <c r="C27" s="108">
        <v>44326</v>
      </c>
      <c r="D27" s="109"/>
      <c r="E27" s="107"/>
      <c r="F27" s="110"/>
      <c r="G27" s="110">
        <f t="shared" si="0"/>
        <v>365</v>
      </c>
      <c r="H27" s="111" t="s">
        <v>15</v>
      </c>
      <c r="I27" s="112">
        <f t="shared" ca="1" si="1"/>
        <v>-45111</v>
      </c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 spans="1:28" ht="12.75" customHeight="1" x14ac:dyDescent="0.3">
      <c r="A28" s="107"/>
      <c r="B28" s="107"/>
      <c r="C28" s="108">
        <v>44984</v>
      </c>
      <c r="D28" s="109"/>
      <c r="E28" s="107"/>
      <c r="F28" s="110"/>
      <c r="G28" s="110">
        <f t="shared" si="0"/>
        <v>365</v>
      </c>
      <c r="H28" s="111" t="s">
        <v>15</v>
      </c>
      <c r="I28" s="112">
        <f t="shared" ca="1" si="1"/>
        <v>-45111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 spans="1:28" ht="12.75" customHeight="1" x14ac:dyDescent="0.3">
      <c r="A29" s="123"/>
      <c r="B29" s="107"/>
      <c r="C29" s="117"/>
      <c r="D29" s="124"/>
      <c r="E29" s="110"/>
      <c r="F29" s="110"/>
      <c r="G29" s="110">
        <f t="shared" si="0"/>
        <v>365</v>
      </c>
      <c r="H29" s="111" t="s">
        <v>15</v>
      </c>
      <c r="I29" s="112">
        <f t="shared" ca="1" si="1"/>
        <v>-45111</v>
      </c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spans="1:28" ht="12.75" customHeight="1" x14ac:dyDescent="0.3">
      <c r="A30" s="107"/>
      <c r="B30" s="107"/>
      <c r="C30" s="108">
        <v>45091</v>
      </c>
      <c r="D30" s="109"/>
      <c r="E30" s="107"/>
      <c r="F30" s="110"/>
      <c r="G30" s="110">
        <f t="shared" si="0"/>
        <v>365</v>
      </c>
      <c r="H30" s="111" t="s">
        <v>15</v>
      </c>
      <c r="I30" s="112">
        <f t="shared" ca="1" si="1"/>
        <v>-45111</v>
      </c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spans="1:28" ht="12.75" customHeight="1" x14ac:dyDescent="0.3">
      <c r="A31" s="107"/>
      <c r="B31" s="107"/>
      <c r="C31" s="108">
        <v>44319</v>
      </c>
      <c r="D31" s="109"/>
      <c r="E31" s="107"/>
      <c r="F31" s="110"/>
      <c r="G31" s="110">
        <f t="shared" si="0"/>
        <v>365</v>
      </c>
      <c r="H31" s="111" t="s">
        <v>15</v>
      </c>
      <c r="I31" s="112">
        <f t="shared" ca="1" si="1"/>
        <v>-45111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 spans="1:28" ht="12.75" customHeight="1" thickBot="1" x14ac:dyDescent="0.35">
      <c r="A32" s="107"/>
      <c r="B32" s="107"/>
      <c r="C32" s="108">
        <v>44333</v>
      </c>
      <c r="D32" s="109"/>
      <c r="E32" s="107"/>
      <c r="F32" s="110"/>
      <c r="G32" s="110">
        <f t="shared" si="0"/>
        <v>365</v>
      </c>
      <c r="H32" s="111" t="s">
        <v>15</v>
      </c>
      <c r="I32" s="112">
        <f t="shared" ca="1" si="1"/>
        <v>-45111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 spans="1:28" ht="15" customHeight="1" thickBot="1" x14ac:dyDescent="0.35">
      <c r="A33" s="126"/>
      <c r="B33" s="127"/>
      <c r="C33" s="108">
        <v>44550</v>
      </c>
      <c r="D33" s="128"/>
      <c r="E33" s="129"/>
      <c r="F33" s="120"/>
      <c r="G33" s="119">
        <f t="shared" si="0"/>
        <v>365</v>
      </c>
      <c r="H33" s="121" t="s">
        <v>15</v>
      </c>
      <c r="I33" s="122">
        <f t="shared" ca="1" si="1"/>
        <v>-45111</v>
      </c>
    </row>
    <row r="34" spans="1:28" ht="12.75" customHeight="1" x14ac:dyDescent="0.3">
      <c r="A34" s="107"/>
      <c r="B34" s="107"/>
      <c r="C34" s="108">
        <v>45124</v>
      </c>
      <c r="D34" s="109"/>
      <c r="E34" s="107"/>
      <c r="F34" s="110"/>
      <c r="G34" s="110">
        <f t="shared" si="0"/>
        <v>365</v>
      </c>
      <c r="H34" s="111" t="s">
        <v>15</v>
      </c>
      <c r="I34" s="112">
        <f t="shared" ca="1" si="1"/>
        <v>-45111</v>
      </c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 spans="1:28" ht="12.75" customHeight="1" x14ac:dyDescent="0.3">
      <c r="A35" s="123"/>
      <c r="B35" s="130"/>
      <c r="C35" s="131"/>
      <c r="D35" s="109"/>
      <c r="E35" s="110"/>
      <c r="F35" s="110"/>
      <c r="G35" s="110">
        <f t="shared" si="0"/>
        <v>365</v>
      </c>
      <c r="H35" s="111" t="s">
        <v>15</v>
      </c>
      <c r="I35" s="112">
        <f t="shared" ca="1" si="1"/>
        <v>-45111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 spans="1:28" ht="12.75" customHeight="1" x14ac:dyDescent="0.3">
      <c r="A36" s="107"/>
      <c r="B36" s="107"/>
      <c r="C36" s="108">
        <v>44984</v>
      </c>
      <c r="D36" s="109"/>
      <c r="E36" s="107"/>
      <c r="F36" s="110"/>
      <c r="G36" s="110">
        <f t="shared" si="0"/>
        <v>365</v>
      </c>
      <c r="H36" s="111" t="s">
        <v>15</v>
      </c>
      <c r="I36" s="112">
        <f t="shared" ca="1" si="1"/>
        <v>-45111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 spans="1:28" ht="12.75" customHeight="1" x14ac:dyDescent="0.3">
      <c r="A37" s="107"/>
      <c r="B37" s="107"/>
      <c r="C37" s="108">
        <v>45063</v>
      </c>
      <c r="D37" s="109"/>
      <c r="E37" s="107"/>
      <c r="F37" s="110"/>
      <c r="G37" s="110">
        <f t="shared" si="0"/>
        <v>365</v>
      </c>
      <c r="H37" s="111" t="s">
        <v>15</v>
      </c>
      <c r="I37" s="112">
        <f t="shared" ca="1" si="1"/>
        <v>-45111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 spans="1:28" ht="12.75" customHeight="1" x14ac:dyDescent="0.3">
      <c r="A38" s="107"/>
      <c r="B38" s="107"/>
      <c r="C38" s="108">
        <v>45126</v>
      </c>
      <c r="D38" s="109"/>
      <c r="E38" s="107"/>
      <c r="F38" s="110"/>
      <c r="G38" s="110">
        <f t="shared" si="0"/>
        <v>365</v>
      </c>
      <c r="H38" s="111" t="s">
        <v>15</v>
      </c>
      <c r="I38" s="112">
        <f t="shared" ca="1" si="1"/>
        <v>-45111</v>
      </c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spans="1:28" ht="12.75" customHeight="1" x14ac:dyDescent="0.3">
      <c r="A39" s="107"/>
      <c r="B39" s="107"/>
      <c r="C39" s="108">
        <v>44046</v>
      </c>
      <c r="D39" s="109"/>
      <c r="E39" s="107"/>
      <c r="F39" s="110"/>
      <c r="G39" s="110">
        <f t="shared" si="0"/>
        <v>365</v>
      </c>
      <c r="H39" s="111" t="s">
        <v>15</v>
      </c>
      <c r="I39" s="112">
        <f t="shared" ca="1" si="1"/>
        <v>-45111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1:28" ht="12.75" customHeight="1" x14ac:dyDescent="0.3">
      <c r="A40" s="107"/>
      <c r="B40" s="107"/>
      <c r="C40" s="108">
        <v>44713</v>
      </c>
      <c r="D40" s="109"/>
      <c r="E40" s="107"/>
      <c r="F40" s="110"/>
      <c r="G40" s="110">
        <f t="shared" si="0"/>
        <v>365</v>
      </c>
      <c r="H40" s="111" t="s">
        <v>15</v>
      </c>
      <c r="I40" s="112">
        <f t="shared" ca="1" si="1"/>
        <v>-45111</v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spans="1:28" ht="12.75" customHeight="1" x14ac:dyDescent="0.3">
      <c r="A41" s="107"/>
      <c r="B41" s="107"/>
      <c r="C41" s="108">
        <v>43838</v>
      </c>
      <c r="D41" s="109"/>
      <c r="E41" s="107"/>
      <c r="F41" s="110"/>
      <c r="G41" s="110">
        <f t="shared" si="0"/>
        <v>365</v>
      </c>
      <c r="H41" s="111" t="s">
        <v>15</v>
      </c>
      <c r="I41" s="112">
        <f t="shared" ca="1" si="1"/>
        <v>-45111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 spans="1:28" ht="12.75" customHeight="1" x14ac:dyDescent="0.3">
      <c r="A42" s="107"/>
      <c r="B42" s="107"/>
      <c r="C42" s="108">
        <v>44228</v>
      </c>
      <c r="D42" s="109"/>
      <c r="E42" s="107"/>
      <c r="F42" s="110"/>
      <c r="G42" s="110">
        <f t="shared" si="0"/>
        <v>365</v>
      </c>
      <c r="H42" s="111" t="s">
        <v>15</v>
      </c>
      <c r="I42" s="112">
        <f t="shared" ca="1" si="1"/>
        <v>-45111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 spans="1:28" ht="12.75" customHeight="1" x14ac:dyDescent="0.3">
      <c r="A43" s="107"/>
      <c r="B43" s="107"/>
      <c r="C43" s="108">
        <v>44930</v>
      </c>
      <c r="D43" s="109"/>
      <c r="E43" s="107"/>
      <c r="F43" s="110"/>
      <c r="G43" s="110">
        <f t="shared" si="0"/>
        <v>365</v>
      </c>
      <c r="H43" s="111" t="s">
        <v>15</v>
      </c>
      <c r="I43" s="112">
        <f t="shared" ca="1" si="1"/>
        <v>-45111</v>
      </c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 spans="1:28" ht="12.75" customHeight="1" x14ac:dyDescent="0.3">
      <c r="A44" s="107"/>
      <c r="B44" s="107"/>
      <c r="C44" s="108">
        <v>43994</v>
      </c>
      <c r="D44" s="109"/>
      <c r="E44" s="107"/>
      <c r="F44" s="110"/>
      <c r="G44" s="110">
        <f t="shared" si="0"/>
        <v>365</v>
      </c>
      <c r="H44" s="111" t="s">
        <v>15</v>
      </c>
      <c r="I44" s="112">
        <f t="shared" ca="1" si="1"/>
        <v>-45111</v>
      </c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 spans="1:28" ht="12.75" customHeight="1" x14ac:dyDescent="0.3">
      <c r="A45" s="107"/>
      <c r="B45" s="107"/>
      <c r="C45" s="108">
        <v>45113</v>
      </c>
      <c r="D45" s="109"/>
      <c r="E45" s="107"/>
      <c r="F45" s="110"/>
      <c r="G45" s="110">
        <f t="shared" si="0"/>
        <v>365</v>
      </c>
      <c r="H45" s="111" t="s">
        <v>15</v>
      </c>
      <c r="I45" s="112">
        <f t="shared" ca="1" si="1"/>
        <v>-45111</v>
      </c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</row>
    <row r="46" spans="1:28" ht="12.75" customHeight="1" x14ac:dyDescent="0.3">
      <c r="A46" s="107"/>
      <c r="B46" s="107"/>
      <c r="C46" s="108">
        <v>45120</v>
      </c>
      <c r="D46" s="109"/>
      <c r="E46" s="107"/>
      <c r="F46" s="110"/>
      <c r="G46" s="110">
        <f t="shared" si="0"/>
        <v>365</v>
      </c>
      <c r="H46" s="111" t="s">
        <v>15</v>
      </c>
      <c r="I46" s="112">
        <f t="shared" ca="1" si="1"/>
        <v>-45111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 spans="1:28" ht="12.75" customHeight="1" x14ac:dyDescent="0.3">
      <c r="A47" s="107"/>
      <c r="B47" s="107"/>
      <c r="C47" s="108">
        <v>44368</v>
      </c>
      <c r="D47" s="109"/>
      <c r="E47" s="107"/>
      <c r="F47" s="110"/>
      <c r="G47" s="110">
        <f t="shared" si="0"/>
        <v>365</v>
      </c>
      <c r="H47" s="111" t="s">
        <v>15</v>
      </c>
      <c r="I47" s="112">
        <f t="shared" ca="1" si="1"/>
        <v>-45111</v>
      </c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 spans="1:28" ht="12.75" customHeight="1" x14ac:dyDescent="0.3">
      <c r="A48" s="107"/>
      <c r="B48" s="107"/>
      <c r="C48" s="108">
        <v>44391</v>
      </c>
      <c r="D48" s="132"/>
      <c r="E48" s="107"/>
      <c r="F48" s="110"/>
      <c r="G48" s="110">
        <f t="shared" si="0"/>
        <v>365</v>
      </c>
      <c r="H48" s="111" t="s">
        <v>15</v>
      </c>
      <c r="I48" s="112">
        <f t="shared" ca="1" si="1"/>
        <v>-45111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spans="1:28" ht="12.75" customHeight="1" x14ac:dyDescent="0.3">
      <c r="A49" s="107"/>
      <c r="B49" s="107"/>
      <c r="C49" s="108">
        <v>45113</v>
      </c>
      <c r="D49" s="109"/>
      <c r="E49" s="107"/>
      <c r="F49" s="110"/>
      <c r="G49" s="110">
        <f t="shared" si="0"/>
        <v>365</v>
      </c>
      <c r="H49" s="111" t="s">
        <v>15</v>
      </c>
      <c r="I49" s="112">
        <f t="shared" ca="1" si="1"/>
        <v>-45111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  <row r="50" spans="1:28" ht="12.75" customHeight="1" x14ac:dyDescent="0.3">
      <c r="A50" s="107"/>
      <c r="B50" s="107"/>
      <c r="C50" s="108">
        <v>45124</v>
      </c>
      <c r="D50" s="109"/>
      <c r="E50" s="107"/>
      <c r="F50" s="110"/>
      <c r="G50" s="110">
        <f t="shared" si="0"/>
        <v>365</v>
      </c>
      <c r="H50" s="111" t="s">
        <v>15</v>
      </c>
      <c r="I50" s="112">
        <f t="shared" ca="1" si="1"/>
        <v>-45111</v>
      </c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 spans="1:28" ht="12.75" customHeight="1" x14ac:dyDescent="0.3">
      <c r="A51" s="107"/>
      <c r="B51" s="107"/>
      <c r="C51" s="108">
        <v>45075</v>
      </c>
      <c r="D51" s="109"/>
      <c r="E51" s="107"/>
      <c r="F51" s="110"/>
      <c r="G51" s="110">
        <f t="shared" si="0"/>
        <v>365</v>
      </c>
      <c r="H51" s="111" t="s">
        <v>15</v>
      </c>
      <c r="I51" s="112">
        <f t="shared" ca="1" si="1"/>
        <v>-45111</v>
      </c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 spans="1:28" ht="12.6" customHeight="1" x14ac:dyDescent="0.3">
      <c r="A52" s="123"/>
      <c r="B52" s="107"/>
      <c r="C52" s="117"/>
      <c r="D52" s="124"/>
      <c r="E52" s="110"/>
      <c r="F52" s="110"/>
      <c r="G52" s="110">
        <f t="shared" si="0"/>
        <v>365</v>
      </c>
      <c r="H52" s="111" t="s">
        <v>15</v>
      </c>
      <c r="I52" s="112">
        <f t="shared" ca="1" si="1"/>
        <v>-45111</v>
      </c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 spans="1:28" ht="12.6" customHeight="1" x14ac:dyDescent="0.3">
      <c r="A53" s="107"/>
      <c r="B53" s="107"/>
      <c r="C53" s="108">
        <v>45132</v>
      </c>
      <c r="D53" s="109"/>
      <c r="E53" s="107"/>
      <c r="F53" s="110"/>
      <c r="G53" s="110">
        <f t="shared" si="0"/>
        <v>365</v>
      </c>
      <c r="H53" s="111" t="s">
        <v>15</v>
      </c>
      <c r="I53" s="112">
        <f t="shared" ca="1" si="1"/>
        <v>-45111</v>
      </c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 ht="12.75" customHeight="1" x14ac:dyDescent="0.3">
      <c r="A54" s="107"/>
      <c r="B54" s="107"/>
      <c r="C54" s="108">
        <v>45152</v>
      </c>
      <c r="D54" s="109"/>
      <c r="E54" s="107"/>
      <c r="F54" s="110"/>
      <c r="G54" s="110">
        <f t="shared" si="0"/>
        <v>365</v>
      </c>
      <c r="H54" s="111" t="s">
        <v>15</v>
      </c>
      <c r="I54" s="112">
        <f t="shared" ca="1" si="1"/>
        <v>-45111</v>
      </c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 ht="12.75" customHeight="1" x14ac:dyDescent="0.3">
      <c r="A55" s="107"/>
      <c r="B55" s="107"/>
      <c r="C55" s="108">
        <v>44168</v>
      </c>
      <c r="D55" s="109"/>
      <c r="E55" s="107"/>
      <c r="F55" s="110"/>
      <c r="G55" s="110">
        <f t="shared" si="0"/>
        <v>365</v>
      </c>
      <c r="H55" s="111" t="s">
        <v>15</v>
      </c>
      <c r="I55" s="112">
        <f t="shared" ca="1" si="1"/>
        <v>-45111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 ht="12.75" customHeight="1" x14ac:dyDescent="0.3">
      <c r="A56" s="123"/>
      <c r="B56" s="107"/>
      <c r="C56" s="117"/>
      <c r="D56" s="124"/>
      <c r="E56" s="110"/>
      <c r="F56" s="110"/>
      <c r="G56" s="110">
        <f t="shared" si="0"/>
        <v>365</v>
      </c>
      <c r="H56" s="111" t="s">
        <v>15</v>
      </c>
      <c r="I56" s="112">
        <f t="shared" ca="1" si="1"/>
        <v>-45111</v>
      </c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 ht="12.75" customHeight="1" x14ac:dyDescent="0.3">
      <c r="A57" s="107"/>
      <c r="B57" s="107"/>
      <c r="C57" s="108">
        <v>45104</v>
      </c>
      <c r="D57" s="109"/>
      <c r="E57" s="107"/>
      <c r="F57" s="110"/>
      <c r="G57" s="110">
        <f t="shared" si="0"/>
        <v>365</v>
      </c>
      <c r="H57" s="111" t="s">
        <v>15</v>
      </c>
      <c r="I57" s="112">
        <f t="shared" ca="1" si="1"/>
        <v>-45111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 ht="12.75" customHeight="1" x14ac:dyDescent="0.3">
      <c r="A58" s="107"/>
      <c r="B58" s="107"/>
      <c r="C58" s="108">
        <v>44866</v>
      </c>
      <c r="D58" s="109"/>
      <c r="E58" s="107"/>
      <c r="F58" s="110"/>
      <c r="G58" s="110">
        <f t="shared" si="0"/>
        <v>365</v>
      </c>
      <c r="H58" s="111" t="s">
        <v>15</v>
      </c>
      <c r="I58" s="112">
        <f t="shared" ca="1" si="1"/>
        <v>-45111</v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 ht="12.75" customHeight="1" x14ac:dyDescent="0.3">
      <c r="A59" s="130"/>
      <c r="B59" s="107"/>
      <c r="C59" s="133">
        <v>44733</v>
      </c>
      <c r="D59" s="109"/>
      <c r="E59" s="107"/>
      <c r="F59" s="110"/>
      <c r="G59" s="110">
        <f t="shared" si="0"/>
        <v>365</v>
      </c>
      <c r="H59" s="111" t="s">
        <v>15</v>
      </c>
      <c r="I59" s="112">
        <f t="shared" ca="1" si="1"/>
        <v>-45111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 ht="12.75" customHeight="1" x14ac:dyDescent="0.3">
      <c r="A60" s="107"/>
      <c r="B60" s="107"/>
      <c r="C60" s="108">
        <v>45132</v>
      </c>
      <c r="D60" s="109"/>
      <c r="E60" s="107"/>
      <c r="F60" s="110"/>
      <c r="G60" s="110">
        <f t="shared" si="0"/>
        <v>365</v>
      </c>
      <c r="H60" s="111" t="s">
        <v>15</v>
      </c>
      <c r="I60" s="112">
        <f t="shared" ca="1" si="1"/>
        <v>-45111</v>
      </c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 ht="12.75" customHeight="1" x14ac:dyDescent="0.3">
      <c r="A61" s="123"/>
      <c r="B61" s="130"/>
      <c r="C61" s="131">
        <v>45166</v>
      </c>
      <c r="D61" s="109"/>
      <c r="E61" s="107"/>
      <c r="F61" s="110"/>
      <c r="G61" s="110">
        <f t="shared" si="0"/>
        <v>365</v>
      </c>
      <c r="H61" s="111" t="s">
        <v>15</v>
      </c>
      <c r="I61" s="112">
        <f t="shared" ca="1" si="1"/>
        <v>-45111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 ht="12.75" customHeight="1" x14ac:dyDescent="0.3">
      <c r="A62" s="107"/>
      <c r="B62" s="107"/>
      <c r="C62" s="108">
        <v>43955</v>
      </c>
      <c r="D62" s="109"/>
      <c r="E62" s="107"/>
      <c r="F62" s="110"/>
      <c r="G62" s="110">
        <f t="shared" si="0"/>
        <v>365</v>
      </c>
      <c r="H62" s="111" t="s">
        <v>15</v>
      </c>
      <c r="I62" s="112">
        <f t="shared" ca="1" si="1"/>
        <v>-45111</v>
      </c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 ht="12.75" customHeight="1" x14ac:dyDescent="0.3">
      <c r="A63" s="107"/>
      <c r="B63" s="107"/>
      <c r="C63" s="108">
        <v>44025</v>
      </c>
      <c r="D63" s="109"/>
      <c r="E63" s="107"/>
      <c r="F63" s="110"/>
      <c r="G63" s="110">
        <f t="shared" si="0"/>
        <v>365</v>
      </c>
      <c r="H63" s="111" t="s">
        <v>15</v>
      </c>
      <c r="I63" s="112">
        <f t="shared" ca="1" si="1"/>
        <v>-45111</v>
      </c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 ht="12.75" customHeight="1" x14ac:dyDescent="0.3">
      <c r="A64" s="107"/>
      <c r="B64" s="107"/>
      <c r="C64" s="108">
        <v>44627</v>
      </c>
      <c r="D64" s="109"/>
      <c r="E64" s="107"/>
      <c r="F64" s="110"/>
      <c r="G64" s="110">
        <f t="shared" si="0"/>
        <v>365</v>
      </c>
      <c r="H64" s="111" t="s">
        <v>15</v>
      </c>
      <c r="I64" s="112">
        <f t="shared" ca="1" si="1"/>
        <v>-45111</v>
      </c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 s="135" customFormat="1" ht="12.75" customHeight="1" x14ac:dyDescent="0.3">
      <c r="A65" s="107"/>
      <c r="B65" s="107"/>
      <c r="C65" s="108">
        <v>44802</v>
      </c>
      <c r="D65" s="109"/>
      <c r="E65" s="107"/>
      <c r="F65" s="110"/>
      <c r="G65" s="110">
        <f t="shared" si="0"/>
        <v>365</v>
      </c>
      <c r="H65" s="111" t="s">
        <v>15</v>
      </c>
      <c r="I65" s="112">
        <f t="shared" ca="1" si="1"/>
        <v>-45111</v>
      </c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</row>
    <row r="66" spans="1:28" ht="12.75" customHeight="1" x14ac:dyDescent="0.3">
      <c r="A66" s="107"/>
      <c r="B66" s="107"/>
      <c r="C66" s="108">
        <v>44928</v>
      </c>
      <c r="D66" s="132"/>
      <c r="E66" s="107"/>
      <c r="F66" s="110"/>
      <c r="G66" s="110">
        <f t="shared" si="0"/>
        <v>365</v>
      </c>
      <c r="H66" s="111" t="s">
        <v>15</v>
      </c>
      <c r="I66" s="112">
        <f t="shared" ca="1" si="1"/>
        <v>-45111</v>
      </c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</row>
    <row r="67" spans="1:28" s="114" customFormat="1" ht="12.75" customHeight="1" x14ac:dyDescent="0.3">
      <c r="A67" s="130"/>
      <c r="B67" s="107"/>
      <c r="C67" s="108">
        <v>44062</v>
      </c>
      <c r="D67" s="109"/>
      <c r="E67" s="107"/>
      <c r="F67" s="110"/>
      <c r="G67" s="110">
        <f t="shared" si="0"/>
        <v>365</v>
      </c>
      <c r="H67" s="111" t="s">
        <v>15</v>
      </c>
      <c r="I67" s="112">
        <f t="shared" ca="1" si="1"/>
        <v>-45111</v>
      </c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</row>
    <row r="68" spans="1:28" ht="12.75" customHeight="1" x14ac:dyDescent="0.3">
      <c r="A68" s="107"/>
      <c r="B68" s="107"/>
      <c r="C68" s="108">
        <v>45190</v>
      </c>
      <c r="D68" s="109"/>
      <c r="E68" s="107"/>
      <c r="F68" s="110"/>
      <c r="G68" s="110">
        <f t="shared" si="0"/>
        <v>365</v>
      </c>
      <c r="H68" s="111" t="s">
        <v>15</v>
      </c>
      <c r="I68" s="112">
        <f t="shared" ca="1" si="1"/>
        <v>-45111</v>
      </c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1:28" ht="12.75" customHeight="1" x14ac:dyDescent="0.3">
      <c r="A69" s="107"/>
      <c r="B69" s="107"/>
      <c r="C69" s="108">
        <v>44916</v>
      </c>
      <c r="D69" s="109"/>
      <c r="E69" s="107"/>
      <c r="F69" s="110"/>
      <c r="G69" s="110">
        <f t="shared" ref="G69:G132" si="2">IF(H69="Anual",F69+365,IF(H69="Trimestral",F69+90,IF(H69="Mensal",F69+30,IF(H69="Bienal",F69+730,IF(H69="Semestral",F69+180,IF(H69="Quinzenal",F69+15,F69+1825))))))</f>
        <v>365</v>
      </c>
      <c r="H69" s="111" t="s">
        <v>15</v>
      </c>
      <c r="I69" s="112">
        <f t="shared" ref="I69:I132" ca="1" si="3">G69-A$3</f>
        <v>-45111</v>
      </c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1:28" ht="12.75" customHeight="1" x14ac:dyDescent="0.3">
      <c r="A70" s="107"/>
      <c r="B70" s="107"/>
      <c r="C70" s="108">
        <v>44545</v>
      </c>
      <c r="D70" s="109"/>
      <c r="E70" s="107"/>
      <c r="F70" s="110"/>
      <c r="G70" s="110">
        <f t="shared" si="2"/>
        <v>365</v>
      </c>
      <c r="H70" s="111" t="s">
        <v>15</v>
      </c>
      <c r="I70" s="112">
        <f t="shared" ca="1" si="3"/>
        <v>-45111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1:28" ht="12.6" customHeight="1" x14ac:dyDescent="0.3">
      <c r="A71" s="130"/>
      <c r="B71" s="107"/>
      <c r="C71" s="108">
        <v>44354</v>
      </c>
      <c r="D71" s="109"/>
      <c r="E71" s="107"/>
      <c r="F71" s="110"/>
      <c r="G71" s="110">
        <f t="shared" si="2"/>
        <v>365</v>
      </c>
      <c r="H71" s="111" t="s">
        <v>15</v>
      </c>
      <c r="I71" s="112">
        <f t="shared" ca="1" si="3"/>
        <v>-45111</v>
      </c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1:28" ht="12.75" customHeight="1" x14ac:dyDescent="0.3">
      <c r="A72" s="130"/>
      <c r="B72" s="107"/>
      <c r="C72" s="108"/>
      <c r="D72" s="136"/>
      <c r="E72" s="107"/>
      <c r="F72" s="110"/>
      <c r="G72" s="110">
        <f t="shared" si="2"/>
        <v>365</v>
      </c>
      <c r="H72" s="111" t="s">
        <v>15</v>
      </c>
      <c r="I72" s="112">
        <f t="shared" ca="1" si="3"/>
        <v>-45111</v>
      </c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 ht="12.75" customHeight="1" x14ac:dyDescent="0.3">
      <c r="A73" s="107"/>
      <c r="B73" s="107"/>
      <c r="C73" s="108">
        <v>45063</v>
      </c>
      <c r="D73" s="109"/>
      <c r="E73" s="107"/>
      <c r="F73" s="110"/>
      <c r="G73" s="110">
        <f t="shared" si="2"/>
        <v>365</v>
      </c>
      <c r="H73" s="111" t="s">
        <v>15</v>
      </c>
      <c r="I73" s="112">
        <f t="shared" ca="1" si="3"/>
        <v>-45111</v>
      </c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 ht="12.75" customHeight="1" x14ac:dyDescent="0.3">
      <c r="A74" s="107"/>
      <c r="B74" s="107"/>
      <c r="C74" s="108">
        <v>44853</v>
      </c>
      <c r="D74" s="109"/>
      <c r="E74" s="107"/>
      <c r="F74" s="110"/>
      <c r="G74" s="110">
        <f t="shared" si="2"/>
        <v>365</v>
      </c>
      <c r="H74" s="111" t="s">
        <v>15</v>
      </c>
      <c r="I74" s="112">
        <f t="shared" ca="1" si="3"/>
        <v>-45111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 ht="12.75" customHeight="1" x14ac:dyDescent="0.3">
      <c r="A75" s="107"/>
      <c r="B75" s="107"/>
      <c r="C75" s="108">
        <v>45021</v>
      </c>
      <c r="D75" s="109"/>
      <c r="E75" s="107"/>
      <c r="F75" s="110"/>
      <c r="G75" s="110">
        <f t="shared" si="2"/>
        <v>365</v>
      </c>
      <c r="H75" s="111" t="s">
        <v>15</v>
      </c>
      <c r="I75" s="112">
        <f t="shared" ca="1" si="3"/>
        <v>-45111</v>
      </c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 s="114" customFormat="1" ht="12.75" customHeight="1" x14ac:dyDescent="0.3">
      <c r="A76" s="107"/>
      <c r="B76" s="107"/>
      <c r="C76" s="108">
        <v>44083</v>
      </c>
      <c r="D76" s="109"/>
      <c r="E76" s="107"/>
      <c r="F76" s="110"/>
      <c r="G76" s="110">
        <f t="shared" si="2"/>
        <v>365</v>
      </c>
      <c r="H76" s="111" t="s">
        <v>15</v>
      </c>
      <c r="I76" s="112">
        <f t="shared" ca="1" si="3"/>
        <v>-45111</v>
      </c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</row>
    <row r="77" spans="1:28" ht="12.75" customHeight="1" x14ac:dyDescent="0.3">
      <c r="A77" s="107"/>
      <c r="B77" s="107"/>
      <c r="C77" s="108">
        <v>43992</v>
      </c>
      <c r="D77" s="109"/>
      <c r="E77" s="107"/>
      <c r="F77" s="110"/>
      <c r="G77" s="110">
        <f t="shared" si="2"/>
        <v>365</v>
      </c>
      <c r="H77" s="111" t="s">
        <v>15</v>
      </c>
      <c r="I77" s="112">
        <f t="shared" ca="1" si="3"/>
        <v>-45111</v>
      </c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 ht="12.75" customHeight="1" x14ac:dyDescent="0.3">
      <c r="A78" s="107"/>
      <c r="B78" s="107"/>
      <c r="C78" s="108">
        <v>44908</v>
      </c>
      <c r="D78" s="109"/>
      <c r="E78" s="107"/>
      <c r="F78" s="110"/>
      <c r="G78" s="110">
        <f t="shared" si="2"/>
        <v>365</v>
      </c>
      <c r="H78" s="111" t="s">
        <v>15</v>
      </c>
      <c r="I78" s="112">
        <f t="shared" ca="1" si="3"/>
        <v>-45111</v>
      </c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 ht="12.75" customHeight="1" x14ac:dyDescent="0.3">
      <c r="A79" s="107"/>
      <c r="B79" s="107"/>
      <c r="C79" s="108">
        <v>44908</v>
      </c>
      <c r="D79" s="109"/>
      <c r="E79" s="107"/>
      <c r="F79" s="110"/>
      <c r="G79" s="110">
        <f t="shared" si="2"/>
        <v>365</v>
      </c>
      <c r="H79" s="111" t="s">
        <v>15</v>
      </c>
      <c r="I79" s="112">
        <f t="shared" ca="1" si="3"/>
        <v>-45111</v>
      </c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 ht="12.6" customHeight="1" x14ac:dyDescent="0.3">
      <c r="A80" s="107"/>
      <c r="B80" s="107"/>
      <c r="C80" s="108">
        <v>44142</v>
      </c>
      <c r="D80" s="109"/>
      <c r="E80" s="107"/>
      <c r="F80" s="110"/>
      <c r="G80" s="110">
        <f t="shared" si="2"/>
        <v>365</v>
      </c>
      <c r="H80" s="111" t="s">
        <v>15</v>
      </c>
      <c r="I80" s="112">
        <f t="shared" ca="1" si="3"/>
        <v>-45111</v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 ht="12.75" customHeight="1" x14ac:dyDescent="0.3">
      <c r="A81" s="107"/>
      <c r="B81" s="107"/>
      <c r="C81" s="108">
        <v>44992</v>
      </c>
      <c r="D81" s="109"/>
      <c r="E81" s="107"/>
      <c r="F81" s="110"/>
      <c r="G81" s="110">
        <f t="shared" si="2"/>
        <v>365</v>
      </c>
      <c r="H81" s="111" t="s">
        <v>15</v>
      </c>
      <c r="I81" s="112">
        <f t="shared" ca="1" si="3"/>
        <v>-45111</v>
      </c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 ht="12.75" customHeight="1" x14ac:dyDescent="0.3">
      <c r="A82" s="107"/>
      <c r="B82" s="107"/>
      <c r="C82" s="108">
        <v>45117</v>
      </c>
      <c r="D82" s="109"/>
      <c r="E82" s="107"/>
      <c r="F82" s="110"/>
      <c r="G82" s="110">
        <f t="shared" si="2"/>
        <v>365</v>
      </c>
      <c r="H82" s="111" t="s">
        <v>15</v>
      </c>
      <c r="I82" s="112">
        <f t="shared" ca="1" si="3"/>
        <v>-45111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 ht="12.75" customHeight="1" x14ac:dyDescent="0.3">
      <c r="A83" s="107"/>
      <c r="B83" s="107"/>
      <c r="C83" s="108">
        <v>44697</v>
      </c>
      <c r="D83" s="109"/>
      <c r="E83" s="107"/>
      <c r="F83" s="110"/>
      <c r="G83" s="110">
        <f t="shared" si="2"/>
        <v>365</v>
      </c>
      <c r="H83" s="111" t="s">
        <v>15</v>
      </c>
      <c r="I83" s="112">
        <f t="shared" ca="1" si="3"/>
        <v>-45111</v>
      </c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 ht="12.75" customHeight="1" x14ac:dyDescent="0.3">
      <c r="A84" s="107"/>
      <c r="B84" s="107"/>
      <c r="C84" s="108">
        <v>45126</v>
      </c>
      <c r="D84" s="109"/>
      <c r="E84" s="107"/>
      <c r="F84" s="110"/>
      <c r="G84" s="110">
        <f t="shared" si="2"/>
        <v>365</v>
      </c>
      <c r="H84" s="111" t="s">
        <v>15</v>
      </c>
      <c r="I84" s="112">
        <f t="shared" ca="1" si="3"/>
        <v>-45111</v>
      </c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 ht="12.75" customHeight="1" x14ac:dyDescent="0.3">
      <c r="A85" s="107"/>
      <c r="B85" s="107"/>
      <c r="C85" s="108">
        <v>44361</v>
      </c>
      <c r="D85" s="109"/>
      <c r="E85" s="107"/>
      <c r="F85" s="110"/>
      <c r="G85" s="110">
        <f t="shared" si="2"/>
        <v>365</v>
      </c>
      <c r="H85" s="111" t="s">
        <v>15</v>
      </c>
      <c r="I85" s="112">
        <f t="shared" ca="1" si="3"/>
        <v>-45111</v>
      </c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 ht="12.6" customHeight="1" x14ac:dyDescent="0.3">
      <c r="A86" s="107"/>
      <c r="B86" s="107"/>
      <c r="C86" s="108">
        <v>44627</v>
      </c>
      <c r="D86" s="109"/>
      <c r="E86" s="107"/>
      <c r="F86" s="110"/>
      <c r="G86" s="110">
        <f t="shared" si="2"/>
        <v>365</v>
      </c>
      <c r="H86" s="111" t="s">
        <v>15</v>
      </c>
      <c r="I86" s="112">
        <f t="shared" ca="1" si="3"/>
        <v>-45111</v>
      </c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 ht="15" customHeight="1" x14ac:dyDescent="0.3">
      <c r="A87" s="107"/>
      <c r="B87" s="107"/>
      <c r="C87" s="108">
        <v>44263</v>
      </c>
      <c r="D87" s="109"/>
      <c r="E87" s="107"/>
      <c r="F87" s="110"/>
      <c r="G87" s="110">
        <f t="shared" si="2"/>
        <v>365</v>
      </c>
      <c r="H87" s="111" t="s">
        <v>15</v>
      </c>
      <c r="I87" s="112">
        <f t="shared" ca="1" si="3"/>
        <v>-45111</v>
      </c>
    </row>
    <row r="88" spans="1:28" ht="12.75" customHeight="1" x14ac:dyDescent="0.3">
      <c r="A88" s="107"/>
      <c r="B88" s="107"/>
      <c r="C88" s="108">
        <v>44127</v>
      </c>
      <c r="D88" s="109"/>
      <c r="E88" s="107"/>
      <c r="F88" s="110"/>
      <c r="G88" s="110">
        <f t="shared" si="2"/>
        <v>365</v>
      </c>
      <c r="H88" s="111" t="s">
        <v>15</v>
      </c>
      <c r="I88" s="112">
        <f t="shared" ca="1" si="3"/>
        <v>-45111</v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 ht="12.75" customHeight="1" x14ac:dyDescent="0.3">
      <c r="A89" s="107"/>
      <c r="B89" s="107"/>
      <c r="C89" s="108">
        <v>44363</v>
      </c>
      <c r="D89" s="109"/>
      <c r="E89" s="107"/>
      <c r="F89" s="110"/>
      <c r="G89" s="110">
        <f t="shared" si="2"/>
        <v>365</v>
      </c>
      <c r="H89" s="111" t="s">
        <v>15</v>
      </c>
      <c r="I89" s="112">
        <f t="shared" ca="1" si="3"/>
        <v>-45111</v>
      </c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 ht="12.75" customHeight="1" x14ac:dyDescent="0.3">
      <c r="A90" s="107"/>
      <c r="B90" s="107"/>
      <c r="C90" s="108">
        <v>45223</v>
      </c>
      <c r="D90" s="109"/>
      <c r="E90" s="107"/>
      <c r="F90" s="110"/>
      <c r="G90" s="110">
        <f t="shared" si="2"/>
        <v>365</v>
      </c>
      <c r="H90" s="111" t="s">
        <v>15</v>
      </c>
      <c r="I90" s="112">
        <f t="shared" ca="1" si="3"/>
        <v>-45111</v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 ht="12.6" customHeight="1" x14ac:dyDescent="0.3">
      <c r="A91" s="107"/>
      <c r="B91" s="107"/>
      <c r="C91" s="108">
        <v>44482</v>
      </c>
      <c r="D91" s="109"/>
      <c r="E91" s="107"/>
      <c r="F91" s="110"/>
      <c r="G91" s="110">
        <f t="shared" si="2"/>
        <v>365</v>
      </c>
      <c r="H91" s="111" t="s">
        <v>15</v>
      </c>
      <c r="I91" s="112">
        <f t="shared" ca="1" si="3"/>
        <v>-45111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 ht="12.75" customHeight="1" x14ac:dyDescent="0.3">
      <c r="A92" s="107"/>
      <c r="B92" s="107"/>
      <c r="C92" s="108"/>
      <c r="D92" s="109"/>
      <c r="E92" s="107"/>
      <c r="F92" s="110"/>
      <c r="G92" s="110">
        <f t="shared" si="2"/>
        <v>365</v>
      </c>
      <c r="H92" s="111" t="s">
        <v>15</v>
      </c>
      <c r="I92" s="112">
        <f t="shared" ca="1" si="3"/>
        <v>-45111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 ht="12.75" customHeight="1" x14ac:dyDescent="0.3">
      <c r="A93" s="107"/>
      <c r="B93" s="107"/>
      <c r="C93" s="108">
        <v>45061</v>
      </c>
      <c r="D93" s="109"/>
      <c r="E93" s="107"/>
      <c r="F93" s="110"/>
      <c r="G93" s="110">
        <f t="shared" si="2"/>
        <v>365</v>
      </c>
      <c r="H93" s="111" t="s">
        <v>15</v>
      </c>
      <c r="I93" s="112">
        <f t="shared" ca="1" si="3"/>
        <v>-45111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 ht="12.75" customHeight="1" x14ac:dyDescent="0.3">
      <c r="A94" s="107"/>
      <c r="B94" s="107"/>
      <c r="C94" s="108">
        <v>44958</v>
      </c>
      <c r="D94" s="109"/>
      <c r="E94" s="107"/>
      <c r="F94" s="110"/>
      <c r="G94" s="110">
        <f t="shared" si="2"/>
        <v>365</v>
      </c>
      <c r="H94" s="111" t="s">
        <v>15</v>
      </c>
      <c r="I94" s="112">
        <f t="shared" ca="1" si="3"/>
        <v>-45111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 ht="12.75" customHeight="1" x14ac:dyDescent="0.3">
      <c r="A95" s="107"/>
      <c r="B95" s="107"/>
      <c r="C95" s="108">
        <v>44837</v>
      </c>
      <c r="D95" s="109"/>
      <c r="E95" s="107"/>
      <c r="F95" s="110"/>
      <c r="G95" s="110">
        <f t="shared" si="2"/>
        <v>365</v>
      </c>
      <c r="H95" s="111" t="s">
        <v>15</v>
      </c>
      <c r="I95" s="112">
        <f t="shared" ca="1" si="3"/>
        <v>-45111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 ht="12.75" customHeight="1" x14ac:dyDescent="0.3">
      <c r="A96" s="107"/>
      <c r="B96" s="107"/>
      <c r="C96" s="108">
        <v>45041</v>
      </c>
      <c r="D96" s="109"/>
      <c r="E96" s="107"/>
      <c r="F96" s="110"/>
      <c r="G96" s="110">
        <f t="shared" si="2"/>
        <v>365</v>
      </c>
      <c r="H96" s="111" t="s">
        <v>15</v>
      </c>
      <c r="I96" s="112">
        <f t="shared" ca="1" si="3"/>
        <v>-45111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 ht="12.75" customHeight="1" x14ac:dyDescent="0.3">
      <c r="A97" s="107"/>
      <c r="B97" s="107"/>
      <c r="C97" s="108">
        <v>45063</v>
      </c>
      <c r="D97" s="109"/>
      <c r="E97" s="107"/>
      <c r="F97" s="110"/>
      <c r="G97" s="110">
        <f t="shared" si="2"/>
        <v>365</v>
      </c>
      <c r="H97" s="111" t="s">
        <v>15</v>
      </c>
      <c r="I97" s="112">
        <f t="shared" ca="1" si="3"/>
        <v>-45111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 ht="12.75" customHeight="1" x14ac:dyDescent="0.3">
      <c r="A98" s="107"/>
      <c r="B98" s="107"/>
      <c r="C98" s="108">
        <v>43955</v>
      </c>
      <c r="D98" s="109"/>
      <c r="E98" s="107"/>
      <c r="F98" s="110"/>
      <c r="G98" s="110">
        <f t="shared" si="2"/>
        <v>365</v>
      </c>
      <c r="H98" s="111" t="s">
        <v>15</v>
      </c>
      <c r="I98" s="112">
        <f t="shared" ca="1" si="3"/>
        <v>-45111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 ht="12.75" customHeight="1" x14ac:dyDescent="0.3">
      <c r="A99" s="107"/>
      <c r="B99" s="107"/>
      <c r="C99" s="108">
        <v>44949</v>
      </c>
      <c r="D99" s="109"/>
      <c r="E99" s="107"/>
      <c r="F99" s="110"/>
      <c r="G99" s="110">
        <f t="shared" si="2"/>
        <v>365</v>
      </c>
      <c r="H99" s="111" t="s">
        <v>15</v>
      </c>
      <c r="I99" s="112">
        <f t="shared" ca="1" si="3"/>
        <v>-45111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 ht="12.75" customHeight="1" x14ac:dyDescent="0.3">
      <c r="A100" s="107"/>
      <c r="B100" s="107"/>
      <c r="C100" s="108">
        <v>44776</v>
      </c>
      <c r="D100" s="109"/>
      <c r="E100" s="107"/>
      <c r="F100" s="110"/>
      <c r="G100" s="110">
        <f t="shared" si="2"/>
        <v>365</v>
      </c>
      <c r="H100" s="111" t="s">
        <v>15</v>
      </c>
      <c r="I100" s="112">
        <f t="shared" ca="1" si="3"/>
        <v>-45111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 ht="12.75" customHeight="1" x14ac:dyDescent="0.3">
      <c r="A101" s="107"/>
      <c r="B101" s="107"/>
      <c r="C101" s="108">
        <v>45113</v>
      </c>
      <c r="D101" s="109"/>
      <c r="E101" s="107"/>
      <c r="F101" s="110"/>
      <c r="G101" s="110">
        <f t="shared" si="2"/>
        <v>365</v>
      </c>
      <c r="H101" s="111" t="s">
        <v>15</v>
      </c>
      <c r="I101" s="112">
        <f t="shared" ca="1" si="3"/>
        <v>-45111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 ht="12.75" customHeight="1" thickBot="1" x14ac:dyDescent="0.35">
      <c r="A102" s="107"/>
      <c r="B102" s="107"/>
      <c r="C102" s="108">
        <v>44987</v>
      </c>
      <c r="D102" s="109"/>
      <c r="E102" s="107"/>
      <c r="F102" s="110"/>
      <c r="G102" s="110">
        <f t="shared" si="2"/>
        <v>365</v>
      </c>
      <c r="H102" s="111" t="s">
        <v>15</v>
      </c>
      <c r="I102" s="112">
        <f t="shared" ca="1" si="3"/>
        <v>-45111</v>
      </c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 s="114" customFormat="1" ht="15" customHeight="1" thickBot="1" x14ac:dyDescent="0.35">
      <c r="A103" s="126"/>
      <c r="B103" s="127"/>
      <c r="C103" s="108">
        <v>44796</v>
      </c>
      <c r="D103" s="128"/>
      <c r="E103" s="129"/>
      <c r="F103" s="120"/>
      <c r="G103" s="119">
        <f t="shared" si="2"/>
        <v>365</v>
      </c>
      <c r="H103" s="121" t="s">
        <v>15</v>
      </c>
      <c r="I103" s="122">
        <f t="shared" ca="1" si="3"/>
        <v>-45111</v>
      </c>
    </row>
    <row r="104" spans="1:28" ht="12.75" customHeight="1" x14ac:dyDescent="0.3">
      <c r="A104" s="107"/>
      <c r="B104" s="107"/>
      <c r="C104" s="108">
        <v>44782</v>
      </c>
      <c r="D104" s="109"/>
      <c r="E104" s="107"/>
      <c r="F104" s="110"/>
      <c r="G104" s="110">
        <f t="shared" si="2"/>
        <v>365</v>
      </c>
      <c r="H104" s="111" t="s">
        <v>15</v>
      </c>
      <c r="I104" s="112">
        <f t="shared" ca="1" si="3"/>
        <v>-45111</v>
      </c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 ht="12.75" customHeight="1" x14ac:dyDescent="0.3">
      <c r="A105" s="107"/>
      <c r="B105" s="107"/>
      <c r="C105" s="108">
        <v>45040</v>
      </c>
      <c r="D105" s="109"/>
      <c r="E105" s="107"/>
      <c r="F105" s="110"/>
      <c r="G105" s="110">
        <f t="shared" si="2"/>
        <v>365</v>
      </c>
      <c r="H105" s="111" t="s">
        <v>15</v>
      </c>
      <c r="I105" s="112">
        <f t="shared" ca="1" si="3"/>
        <v>-45111</v>
      </c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 ht="12.75" customHeight="1" x14ac:dyDescent="0.3">
      <c r="A106" s="123"/>
      <c r="B106" s="130"/>
      <c r="C106" s="117"/>
      <c r="D106" s="124"/>
      <c r="E106" s="110"/>
      <c r="F106" s="110"/>
      <c r="G106" s="110">
        <f t="shared" si="2"/>
        <v>365</v>
      </c>
      <c r="H106" s="111" t="s">
        <v>15</v>
      </c>
      <c r="I106" s="112">
        <f t="shared" ca="1" si="3"/>
        <v>-45111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 ht="15" customHeight="1" x14ac:dyDescent="0.3">
      <c r="A107" s="107"/>
      <c r="B107" s="107"/>
      <c r="C107" s="108">
        <v>44949</v>
      </c>
      <c r="D107" s="109"/>
      <c r="E107" s="107"/>
      <c r="F107" s="110"/>
      <c r="G107" s="110">
        <f t="shared" si="2"/>
        <v>365</v>
      </c>
      <c r="H107" s="111" t="s">
        <v>15</v>
      </c>
      <c r="I107" s="112">
        <f t="shared" ca="1" si="3"/>
        <v>-45111</v>
      </c>
    </row>
    <row r="108" spans="1:28" ht="12.75" customHeight="1" x14ac:dyDescent="0.3">
      <c r="A108" s="107"/>
      <c r="B108" s="107"/>
      <c r="C108" s="108">
        <v>44138</v>
      </c>
      <c r="D108" s="109"/>
      <c r="E108" s="107"/>
      <c r="F108" s="110"/>
      <c r="G108" s="110">
        <f t="shared" si="2"/>
        <v>365</v>
      </c>
      <c r="H108" s="111" t="s">
        <v>15</v>
      </c>
      <c r="I108" s="112">
        <f t="shared" ca="1" si="3"/>
        <v>-45111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 ht="12.75" customHeight="1" x14ac:dyDescent="0.3">
      <c r="A109" s="107"/>
      <c r="B109" s="107"/>
      <c r="C109" s="108">
        <v>43955</v>
      </c>
      <c r="D109" s="109"/>
      <c r="E109" s="107"/>
      <c r="F109" s="110"/>
      <c r="G109" s="110">
        <f t="shared" si="2"/>
        <v>365</v>
      </c>
      <c r="H109" s="111" t="s">
        <v>15</v>
      </c>
      <c r="I109" s="112">
        <f t="shared" ca="1" si="3"/>
        <v>-45111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 ht="12.75" customHeight="1" x14ac:dyDescent="0.3">
      <c r="A110" s="107"/>
      <c r="B110" s="107"/>
      <c r="C110" s="108">
        <v>45097</v>
      </c>
      <c r="D110" s="109"/>
      <c r="E110" s="107"/>
      <c r="F110" s="110"/>
      <c r="G110" s="110">
        <f t="shared" si="2"/>
        <v>365</v>
      </c>
      <c r="H110" s="111" t="s">
        <v>15</v>
      </c>
      <c r="I110" s="112">
        <f t="shared" ca="1" si="3"/>
        <v>-45111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 ht="12.75" customHeight="1" x14ac:dyDescent="0.3">
      <c r="A111" s="123"/>
      <c r="B111" s="107"/>
      <c r="C111" s="131"/>
      <c r="D111" s="109"/>
      <c r="E111" s="110"/>
      <c r="F111" s="110"/>
      <c r="G111" s="110">
        <f t="shared" si="2"/>
        <v>365</v>
      </c>
      <c r="H111" s="111" t="s">
        <v>15</v>
      </c>
      <c r="I111" s="112">
        <f t="shared" ca="1" si="3"/>
        <v>-45111</v>
      </c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 ht="12.75" customHeight="1" x14ac:dyDescent="0.3">
      <c r="A112" s="107"/>
      <c r="B112" s="107"/>
      <c r="C112" s="108">
        <v>45089</v>
      </c>
      <c r="D112" s="109"/>
      <c r="E112" s="107"/>
      <c r="F112" s="110"/>
      <c r="G112" s="110">
        <f t="shared" si="2"/>
        <v>365</v>
      </c>
      <c r="H112" s="111" t="s">
        <v>15</v>
      </c>
      <c r="I112" s="112">
        <f t="shared" ca="1" si="3"/>
        <v>-45111</v>
      </c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 ht="12.75" customHeight="1" x14ac:dyDescent="0.3">
      <c r="A113" s="130"/>
      <c r="B113" s="107"/>
      <c r="C113" s="133">
        <v>45162</v>
      </c>
      <c r="D113" s="109"/>
      <c r="E113" s="107"/>
      <c r="F113" s="110"/>
      <c r="G113" s="110">
        <f t="shared" si="2"/>
        <v>365</v>
      </c>
      <c r="H113" s="111" t="s">
        <v>15</v>
      </c>
      <c r="I113" s="112">
        <f t="shared" ca="1" si="3"/>
        <v>-45111</v>
      </c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 ht="12.75" customHeight="1" x14ac:dyDescent="0.3">
      <c r="A114" s="123"/>
      <c r="B114" s="130"/>
      <c r="C114" s="117"/>
      <c r="D114" s="109"/>
      <c r="E114" s="107"/>
      <c r="F114" s="110"/>
      <c r="G114" s="110">
        <f t="shared" si="2"/>
        <v>365</v>
      </c>
      <c r="H114" s="111" t="s">
        <v>15</v>
      </c>
      <c r="I114" s="112">
        <f t="shared" ca="1" si="3"/>
        <v>-45111</v>
      </c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 ht="12.75" customHeight="1" x14ac:dyDescent="0.3">
      <c r="A115" s="107"/>
      <c r="B115" s="107"/>
      <c r="C115" s="108">
        <v>44627</v>
      </c>
      <c r="D115" s="109"/>
      <c r="E115" s="107"/>
      <c r="F115" s="110"/>
      <c r="G115" s="110">
        <f t="shared" si="2"/>
        <v>365</v>
      </c>
      <c r="H115" s="111" t="s">
        <v>15</v>
      </c>
      <c r="I115" s="112">
        <f t="shared" ca="1" si="3"/>
        <v>-45111</v>
      </c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 s="114" customFormat="1" ht="12.75" customHeight="1" x14ac:dyDescent="0.3">
      <c r="A116" s="107"/>
      <c r="B116" s="107"/>
      <c r="C116" s="108">
        <v>45124</v>
      </c>
      <c r="D116" s="109"/>
      <c r="E116" s="107"/>
      <c r="F116" s="110"/>
      <c r="G116" s="110">
        <f t="shared" si="2"/>
        <v>365</v>
      </c>
      <c r="H116" s="111" t="s">
        <v>15</v>
      </c>
      <c r="I116" s="112">
        <f t="shared" ca="1" si="3"/>
        <v>-45111</v>
      </c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 spans="1:28" ht="12.75" customHeight="1" x14ac:dyDescent="0.3">
      <c r="A117" s="107"/>
      <c r="B117" s="107"/>
      <c r="C117" s="108">
        <v>44984</v>
      </c>
      <c r="D117" s="109"/>
      <c r="E117" s="107"/>
      <c r="F117" s="110"/>
      <c r="G117" s="110">
        <f t="shared" si="2"/>
        <v>365</v>
      </c>
      <c r="H117" s="111" t="s">
        <v>15</v>
      </c>
      <c r="I117" s="112">
        <f t="shared" ca="1" si="3"/>
        <v>-45111</v>
      </c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 ht="12.75" customHeight="1" x14ac:dyDescent="0.3">
      <c r="A118" s="107"/>
      <c r="B118" s="107"/>
      <c r="C118" s="108">
        <v>45133</v>
      </c>
      <c r="D118" s="109"/>
      <c r="E118" s="107"/>
      <c r="F118" s="110"/>
      <c r="G118" s="110">
        <f t="shared" si="2"/>
        <v>365</v>
      </c>
      <c r="H118" s="111" t="s">
        <v>15</v>
      </c>
      <c r="I118" s="112">
        <f t="shared" ca="1" si="3"/>
        <v>-45111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 ht="12.75" customHeight="1" x14ac:dyDescent="0.3">
      <c r="A119" s="107"/>
      <c r="B119" s="107"/>
      <c r="C119" s="108">
        <v>43838</v>
      </c>
      <c r="D119" s="109"/>
      <c r="E119" s="107"/>
      <c r="F119" s="110"/>
      <c r="G119" s="110">
        <f t="shared" si="2"/>
        <v>365</v>
      </c>
      <c r="H119" s="111" t="s">
        <v>15</v>
      </c>
      <c r="I119" s="112">
        <f t="shared" ca="1" si="3"/>
        <v>-45111</v>
      </c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 ht="12.75" customHeight="1" x14ac:dyDescent="0.3">
      <c r="A120" s="107"/>
      <c r="B120" s="107"/>
      <c r="C120" s="108">
        <v>44544</v>
      </c>
      <c r="D120" s="109"/>
      <c r="E120" s="107"/>
      <c r="F120" s="110"/>
      <c r="G120" s="110">
        <f t="shared" si="2"/>
        <v>365</v>
      </c>
      <c r="H120" s="111" t="s">
        <v>15</v>
      </c>
      <c r="I120" s="112">
        <f t="shared" ca="1" si="3"/>
        <v>-45111</v>
      </c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 ht="12.75" customHeight="1" x14ac:dyDescent="0.3">
      <c r="A121" s="107"/>
      <c r="B121" s="107"/>
      <c r="C121" s="108">
        <v>45113</v>
      </c>
      <c r="D121" s="109"/>
      <c r="E121" s="107"/>
      <c r="F121" s="110"/>
      <c r="G121" s="110">
        <f t="shared" si="2"/>
        <v>365</v>
      </c>
      <c r="H121" s="111" t="s">
        <v>15</v>
      </c>
      <c r="I121" s="112">
        <f t="shared" ca="1" si="3"/>
        <v>-45111</v>
      </c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 ht="12.6" customHeight="1" x14ac:dyDescent="0.3">
      <c r="A122" s="107"/>
      <c r="B122" s="107"/>
      <c r="C122" s="108">
        <v>44517</v>
      </c>
      <c r="D122" s="109"/>
      <c r="E122" s="107"/>
      <c r="F122" s="110"/>
      <c r="G122" s="110">
        <f t="shared" si="2"/>
        <v>365</v>
      </c>
      <c r="H122" s="111" t="s">
        <v>15</v>
      </c>
      <c r="I122" s="112">
        <f t="shared" ca="1" si="3"/>
        <v>-45111</v>
      </c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 ht="12.75" customHeight="1" x14ac:dyDescent="0.3">
      <c r="A123" s="107"/>
      <c r="B123" s="107"/>
      <c r="C123" s="108">
        <v>45057</v>
      </c>
      <c r="D123" s="109"/>
      <c r="E123" s="107"/>
      <c r="F123" s="110"/>
      <c r="G123" s="110">
        <f t="shared" si="2"/>
        <v>365</v>
      </c>
      <c r="H123" s="111" t="s">
        <v>15</v>
      </c>
      <c r="I123" s="112">
        <f t="shared" ca="1" si="3"/>
        <v>-45111</v>
      </c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 ht="12.75" customHeight="1" x14ac:dyDescent="0.3">
      <c r="A124" s="107"/>
      <c r="B124" s="107"/>
      <c r="C124" s="108">
        <v>44139</v>
      </c>
      <c r="D124" s="109"/>
      <c r="E124" s="107"/>
      <c r="F124" s="110"/>
      <c r="G124" s="110">
        <f t="shared" si="2"/>
        <v>365</v>
      </c>
      <c r="H124" s="111" t="s">
        <v>15</v>
      </c>
      <c r="I124" s="112">
        <f t="shared" ca="1" si="3"/>
        <v>-45111</v>
      </c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 ht="12.75" customHeight="1" x14ac:dyDescent="0.3">
      <c r="A125" s="107"/>
      <c r="B125" s="107"/>
      <c r="C125" s="108">
        <v>44210</v>
      </c>
      <c r="D125" s="109"/>
      <c r="E125" s="107"/>
      <c r="F125" s="110"/>
      <c r="G125" s="110">
        <f t="shared" si="2"/>
        <v>365</v>
      </c>
      <c r="H125" s="111" t="s">
        <v>15</v>
      </c>
      <c r="I125" s="112">
        <f t="shared" ca="1" si="3"/>
        <v>-45111</v>
      </c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 ht="15" customHeight="1" x14ac:dyDescent="0.3">
      <c r="A126" s="107"/>
      <c r="B126" s="107"/>
      <c r="C126" s="108">
        <v>44691</v>
      </c>
      <c r="D126" s="109"/>
      <c r="E126" s="107"/>
      <c r="F126" s="110"/>
      <c r="G126" s="110">
        <f t="shared" si="2"/>
        <v>365</v>
      </c>
      <c r="H126" s="111" t="s">
        <v>15</v>
      </c>
      <c r="I126" s="112">
        <f t="shared" ca="1" si="3"/>
        <v>-45111</v>
      </c>
    </row>
    <row r="127" spans="1:28" ht="15" customHeight="1" x14ac:dyDescent="0.3">
      <c r="A127" s="107"/>
      <c r="B127" s="107"/>
      <c r="C127" s="108">
        <v>45126</v>
      </c>
      <c r="D127" s="109"/>
      <c r="E127" s="107"/>
      <c r="F127" s="110"/>
      <c r="G127" s="110">
        <f t="shared" si="2"/>
        <v>365</v>
      </c>
      <c r="H127" s="111" t="s">
        <v>15</v>
      </c>
      <c r="I127" s="112">
        <f t="shared" ca="1" si="3"/>
        <v>-45111</v>
      </c>
    </row>
    <row r="128" spans="1:28" ht="15" customHeight="1" x14ac:dyDescent="0.3">
      <c r="A128" s="107"/>
      <c r="B128" s="107"/>
      <c r="C128" s="108">
        <v>45063</v>
      </c>
      <c r="D128" s="109"/>
      <c r="E128" s="107"/>
      <c r="F128" s="110"/>
      <c r="G128" s="110">
        <f t="shared" si="2"/>
        <v>365</v>
      </c>
      <c r="H128" s="111" t="s">
        <v>15</v>
      </c>
      <c r="I128" s="112">
        <f t="shared" ca="1" si="3"/>
        <v>-45111</v>
      </c>
    </row>
    <row r="129" spans="1:9" ht="15" customHeight="1" x14ac:dyDescent="0.3">
      <c r="A129" s="107"/>
      <c r="B129" s="107"/>
      <c r="C129" s="108">
        <v>44008</v>
      </c>
      <c r="D129" s="109"/>
      <c r="E129" s="107"/>
      <c r="F129" s="110"/>
      <c r="G129" s="110">
        <f t="shared" si="2"/>
        <v>365</v>
      </c>
      <c r="H129" s="111" t="s">
        <v>15</v>
      </c>
      <c r="I129" s="112">
        <f t="shared" ca="1" si="3"/>
        <v>-45111</v>
      </c>
    </row>
    <row r="130" spans="1:9" ht="15" customHeight="1" x14ac:dyDescent="0.3">
      <c r="A130" s="107"/>
      <c r="B130" s="107"/>
      <c r="C130" s="108">
        <v>45057</v>
      </c>
      <c r="D130" s="109"/>
      <c r="E130" s="107"/>
      <c r="F130" s="110"/>
      <c r="G130" s="110">
        <f t="shared" si="2"/>
        <v>365</v>
      </c>
      <c r="H130" s="111" t="s">
        <v>15</v>
      </c>
      <c r="I130" s="112">
        <f t="shared" ca="1" si="3"/>
        <v>-45111</v>
      </c>
    </row>
    <row r="131" spans="1:9" ht="15" customHeight="1" x14ac:dyDescent="0.3">
      <c r="A131" s="107"/>
      <c r="B131" s="107"/>
      <c r="C131" s="108">
        <v>44368</v>
      </c>
      <c r="D131" s="109"/>
      <c r="E131" s="107"/>
      <c r="F131" s="110"/>
      <c r="G131" s="110">
        <f t="shared" si="2"/>
        <v>365</v>
      </c>
      <c r="H131" s="111" t="s">
        <v>15</v>
      </c>
      <c r="I131" s="112">
        <f t="shared" ca="1" si="3"/>
        <v>-45111</v>
      </c>
    </row>
    <row r="132" spans="1:9" ht="15" customHeight="1" x14ac:dyDescent="0.3">
      <c r="A132" s="107"/>
      <c r="B132" s="107"/>
      <c r="C132" s="108">
        <v>44335</v>
      </c>
      <c r="D132" s="109"/>
      <c r="E132" s="107"/>
      <c r="F132" s="110"/>
      <c r="G132" s="110">
        <f t="shared" si="2"/>
        <v>365</v>
      </c>
      <c r="H132" s="111" t="s">
        <v>15</v>
      </c>
      <c r="I132" s="112">
        <f t="shared" ca="1" si="3"/>
        <v>-45111</v>
      </c>
    </row>
    <row r="133" spans="1:9" ht="15" customHeight="1" x14ac:dyDescent="0.3">
      <c r="A133" s="107"/>
      <c r="B133" s="107"/>
      <c r="C133" s="108">
        <v>45127</v>
      </c>
      <c r="D133" s="109"/>
      <c r="E133" s="107"/>
      <c r="F133" s="110"/>
      <c r="G133" s="110">
        <f t="shared" ref="G133:G196" si="4">IF(H133="Anual",F133+365,IF(H133="Trimestral",F133+90,IF(H133="Mensal",F133+30,IF(H133="Bienal",F133+730,IF(H133="Semestral",F133+180,IF(H133="Quinzenal",F133+15,F133+1825))))))</f>
        <v>365</v>
      </c>
      <c r="H133" s="111" t="s">
        <v>15</v>
      </c>
      <c r="I133" s="112">
        <f t="shared" ref="I133:I196" ca="1" si="5">G133-A$3</f>
        <v>-45111</v>
      </c>
    </row>
    <row r="134" spans="1:9" ht="15" customHeight="1" x14ac:dyDescent="0.3">
      <c r="A134" s="107"/>
      <c r="B134" s="107"/>
      <c r="C134" s="108">
        <v>45019</v>
      </c>
      <c r="D134" s="109"/>
      <c r="E134" s="107"/>
      <c r="F134" s="110"/>
      <c r="G134" s="110">
        <f t="shared" si="4"/>
        <v>365</v>
      </c>
      <c r="H134" s="111" t="s">
        <v>15</v>
      </c>
      <c r="I134" s="112">
        <f t="shared" ca="1" si="5"/>
        <v>-45111</v>
      </c>
    </row>
    <row r="135" spans="1:9" ht="15" customHeight="1" x14ac:dyDescent="0.3">
      <c r="A135" s="107"/>
      <c r="B135" s="107"/>
      <c r="C135" s="108">
        <v>45057</v>
      </c>
      <c r="D135" s="109"/>
      <c r="E135" s="107"/>
      <c r="F135" s="110"/>
      <c r="G135" s="110">
        <f t="shared" si="4"/>
        <v>365</v>
      </c>
      <c r="H135" s="111" t="s">
        <v>15</v>
      </c>
      <c r="I135" s="112">
        <f t="shared" ca="1" si="5"/>
        <v>-45111</v>
      </c>
    </row>
    <row r="136" spans="1:9" ht="15" customHeight="1" x14ac:dyDescent="0.3">
      <c r="A136" s="107"/>
      <c r="B136" s="107"/>
      <c r="C136" s="108">
        <v>45026</v>
      </c>
      <c r="D136" s="132"/>
      <c r="E136" s="107"/>
      <c r="F136" s="110"/>
      <c r="G136" s="110">
        <f t="shared" si="4"/>
        <v>365</v>
      </c>
      <c r="H136" s="111" t="s">
        <v>15</v>
      </c>
      <c r="I136" s="112">
        <f t="shared" ca="1" si="5"/>
        <v>-45111</v>
      </c>
    </row>
    <row r="137" spans="1:9" ht="15" customHeight="1" x14ac:dyDescent="0.3">
      <c r="A137" s="107"/>
      <c r="B137" s="107"/>
      <c r="C137" s="108">
        <v>44312</v>
      </c>
      <c r="D137" s="109"/>
      <c r="E137" s="107"/>
      <c r="F137" s="110"/>
      <c r="G137" s="110">
        <f t="shared" si="4"/>
        <v>365</v>
      </c>
      <c r="H137" s="111" t="s">
        <v>15</v>
      </c>
      <c r="I137" s="112">
        <f t="shared" ca="1" si="5"/>
        <v>-45111</v>
      </c>
    </row>
    <row r="138" spans="1:9" ht="15" customHeight="1" x14ac:dyDescent="0.3">
      <c r="A138" s="107"/>
      <c r="B138" s="107"/>
      <c r="C138" s="108">
        <v>44908</v>
      </c>
      <c r="D138" s="109"/>
      <c r="E138" s="107"/>
      <c r="F138" s="110"/>
      <c r="G138" s="110">
        <f t="shared" si="4"/>
        <v>365</v>
      </c>
      <c r="H138" s="111" t="s">
        <v>15</v>
      </c>
      <c r="I138" s="112">
        <f t="shared" ca="1" si="5"/>
        <v>-45111</v>
      </c>
    </row>
    <row r="139" spans="1:9" ht="15" customHeight="1" x14ac:dyDescent="0.3">
      <c r="A139" s="107"/>
      <c r="B139" s="107"/>
      <c r="C139" s="108">
        <v>45113</v>
      </c>
      <c r="D139" s="109"/>
      <c r="E139" s="107"/>
      <c r="F139" s="110"/>
      <c r="G139" s="110">
        <f t="shared" si="4"/>
        <v>365</v>
      </c>
      <c r="H139" s="111" t="s">
        <v>15</v>
      </c>
      <c r="I139" s="112">
        <f t="shared" ca="1" si="5"/>
        <v>-45111</v>
      </c>
    </row>
    <row r="140" spans="1:9" ht="15" customHeight="1" x14ac:dyDescent="0.3">
      <c r="A140" s="107"/>
      <c r="B140" s="107"/>
      <c r="C140" s="108">
        <v>44440</v>
      </c>
      <c r="D140" s="109"/>
      <c r="E140" s="107"/>
      <c r="F140" s="110"/>
      <c r="G140" s="110">
        <f t="shared" si="4"/>
        <v>365</v>
      </c>
      <c r="H140" s="111" t="s">
        <v>15</v>
      </c>
      <c r="I140" s="112">
        <f t="shared" ca="1" si="5"/>
        <v>-45111</v>
      </c>
    </row>
    <row r="141" spans="1:9" ht="15" customHeight="1" x14ac:dyDescent="0.3">
      <c r="A141" s="107"/>
      <c r="B141" s="107"/>
      <c r="C141" s="108">
        <v>44916</v>
      </c>
      <c r="D141" s="109"/>
      <c r="E141" s="107"/>
      <c r="F141" s="110"/>
      <c r="G141" s="110">
        <f t="shared" si="4"/>
        <v>365</v>
      </c>
      <c r="H141" s="111" t="s">
        <v>15</v>
      </c>
      <c r="I141" s="112">
        <f t="shared" ca="1" si="5"/>
        <v>-45111</v>
      </c>
    </row>
    <row r="142" spans="1:9" ht="15" customHeight="1" x14ac:dyDescent="0.3">
      <c r="A142" s="107"/>
      <c r="B142" s="107"/>
      <c r="C142" s="108">
        <v>44782</v>
      </c>
      <c r="D142" s="109"/>
      <c r="E142" s="107"/>
      <c r="F142" s="110"/>
      <c r="G142" s="110">
        <f t="shared" si="4"/>
        <v>365</v>
      </c>
      <c r="H142" s="111" t="s">
        <v>15</v>
      </c>
      <c r="I142" s="112">
        <f t="shared" ca="1" si="5"/>
        <v>-45111</v>
      </c>
    </row>
    <row r="143" spans="1:9" ht="15" customHeight="1" x14ac:dyDescent="0.3">
      <c r="A143" s="107"/>
      <c r="B143" s="107"/>
      <c r="C143" s="108">
        <v>45048</v>
      </c>
      <c r="D143" s="109"/>
      <c r="E143" s="107"/>
      <c r="F143" s="110"/>
      <c r="G143" s="110">
        <f t="shared" si="4"/>
        <v>365</v>
      </c>
      <c r="H143" s="111" t="s">
        <v>15</v>
      </c>
      <c r="I143" s="112">
        <f t="shared" ca="1" si="5"/>
        <v>-45111</v>
      </c>
    </row>
    <row r="144" spans="1:9" ht="15" customHeight="1" x14ac:dyDescent="0.3">
      <c r="A144" s="107"/>
      <c r="B144" s="107"/>
      <c r="C144" s="108">
        <v>45133</v>
      </c>
      <c r="D144" s="109"/>
      <c r="E144" s="107"/>
      <c r="F144" s="110"/>
      <c r="G144" s="110">
        <f t="shared" si="4"/>
        <v>365</v>
      </c>
      <c r="H144" s="111" t="s">
        <v>15</v>
      </c>
      <c r="I144" s="112">
        <f t="shared" ca="1" si="5"/>
        <v>-45111</v>
      </c>
    </row>
    <row r="145" spans="1:9" ht="15" customHeight="1" x14ac:dyDescent="0.3">
      <c r="A145" s="107"/>
      <c r="B145" s="107"/>
      <c r="C145" s="108">
        <v>44494</v>
      </c>
      <c r="D145" s="109"/>
      <c r="E145" s="107"/>
      <c r="F145" s="110"/>
      <c r="G145" s="110">
        <f t="shared" si="4"/>
        <v>365</v>
      </c>
      <c r="H145" s="111" t="s">
        <v>15</v>
      </c>
      <c r="I145" s="112">
        <f t="shared" ca="1" si="5"/>
        <v>-45111</v>
      </c>
    </row>
    <row r="146" spans="1:9" ht="15" customHeight="1" x14ac:dyDescent="0.3">
      <c r="A146" s="107"/>
      <c r="B146" s="107"/>
      <c r="C146" s="108">
        <v>45005</v>
      </c>
      <c r="D146" s="132"/>
      <c r="E146" s="107"/>
      <c r="F146" s="110"/>
      <c r="G146" s="110">
        <f t="shared" si="4"/>
        <v>365</v>
      </c>
      <c r="H146" s="111" t="s">
        <v>15</v>
      </c>
      <c r="I146" s="112">
        <f t="shared" ca="1" si="5"/>
        <v>-45111</v>
      </c>
    </row>
    <row r="147" spans="1:9" ht="15" customHeight="1" x14ac:dyDescent="0.3">
      <c r="A147" s="107"/>
      <c r="B147" s="107"/>
      <c r="C147" s="108">
        <v>44333</v>
      </c>
      <c r="D147" s="109"/>
      <c r="E147" s="107"/>
      <c r="F147" s="110"/>
      <c r="G147" s="110">
        <f t="shared" si="4"/>
        <v>365</v>
      </c>
      <c r="H147" s="111" t="s">
        <v>15</v>
      </c>
      <c r="I147" s="112">
        <f t="shared" ca="1" si="5"/>
        <v>-45111</v>
      </c>
    </row>
    <row r="148" spans="1:9" ht="15" customHeight="1" x14ac:dyDescent="0.3">
      <c r="A148" s="107"/>
      <c r="B148" s="107"/>
      <c r="C148" s="108">
        <v>45119</v>
      </c>
      <c r="D148" s="109"/>
      <c r="E148" s="107"/>
      <c r="F148" s="110"/>
      <c r="G148" s="110">
        <f t="shared" si="4"/>
        <v>365</v>
      </c>
      <c r="H148" s="111" t="s">
        <v>15</v>
      </c>
      <c r="I148" s="112">
        <f t="shared" ca="1" si="5"/>
        <v>-45111</v>
      </c>
    </row>
    <row r="149" spans="1:9" ht="15" customHeight="1" x14ac:dyDescent="0.3">
      <c r="A149" s="107"/>
      <c r="B149" s="107"/>
      <c r="C149" s="108">
        <v>44767</v>
      </c>
      <c r="D149" s="109"/>
      <c r="E149" s="107"/>
      <c r="F149" s="110"/>
      <c r="G149" s="110">
        <f t="shared" si="4"/>
        <v>365</v>
      </c>
      <c r="H149" s="111" t="s">
        <v>15</v>
      </c>
      <c r="I149" s="112">
        <f t="shared" ca="1" si="5"/>
        <v>-45111</v>
      </c>
    </row>
    <row r="150" spans="1:9" ht="15" customHeight="1" x14ac:dyDescent="0.3">
      <c r="A150" s="107"/>
      <c r="B150" s="107"/>
      <c r="C150" s="108">
        <v>45124</v>
      </c>
      <c r="D150" s="109"/>
      <c r="E150" s="107"/>
      <c r="F150" s="110"/>
      <c r="G150" s="110">
        <f t="shared" si="4"/>
        <v>365</v>
      </c>
      <c r="H150" s="111" t="s">
        <v>15</v>
      </c>
      <c r="I150" s="112">
        <f t="shared" ca="1" si="5"/>
        <v>-45111</v>
      </c>
    </row>
    <row r="151" spans="1:9" ht="15" customHeight="1" x14ac:dyDescent="0.3">
      <c r="A151" s="107"/>
      <c r="B151" s="107"/>
      <c r="C151" s="108">
        <v>43984</v>
      </c>
      <c r="D151" s="132"/>
      <c r="E151" s="107"/>
      <c r="F151" s="110"/>
      <c r="G151" s="110">
        <f t="shared" si="4"/>
        <v>365</v>
      </c>
      <c r="H151" s="111" t="s">
        <v>15</v>
      </c>
      <c r="I151" s="112">
        <f t="shared" ca="1" si="5"/>
        <v>-45111</v>
      </c>
    </row>
    <row r="152" spans="1:9" ht="15" customHeight="1" x14ac:dyDescent="0.3">
      <c r="A152" s="107"/>
      <c r="B152" s="107"/>
      <c r="C152" s="108">
        <v>44035</v>
      </c>
      <c r="D152" s="109"/>
      <c r="E152" s="107"/>
      <c r="F152" s="110"/>
      <c r="G152" s="110">
        <f t="shared" si="4"/>
        <v>365</v>
      </c>
      <c r="H152" s="111" t="s">
        <v>15</v>
      </c>
      <c r="I152" s="112">
        <f t="shared" ca="1" si="5"/>
        <v>-45111</v>
      </c>
    </row>
    <row r="153" spans="1:9" ht="15" customHeight="1" x14ac:dyDescent="0.3">
      <c r="A153" s="107"/>
      <c r="B153" s="107"/>
      <c r="C153" s="108">
        <v>45159</v>
      </c>
      <c r="D153" s="109"/>
      <c r="E153" s="107"/>
      <c r="F153" s="110"/>
      <c r="G153" s="110">
        <f t="shared" si="4"/>
        <v>365</v>
      </c>
      <c r="H153" s="111" t="s">
        <v>15</v>
      </c>
      <c r="I153" s="112">
        <f t="shared" ca="1" si="5"/>
        <v>-45111</v>
      </c>
    </row>
    <row r="154" spans="1:9" ht="15" customHeight="1" x14ac:dyDescent="0.3">
      <c r="A154" s="107"/>
      <c r="B154" s="107"/>
      <c r="C154" s="108">
        <v>44228</v>
      </c>
      <c r="D154" s="109"/>
      <c r="E154" s="107"/>
      <c r="F154" s="110"/>
      <c r="G154" s="110">
        <f t="shared" si="4"/>
        <v>365</v>
      </c>
      <c r="H154" s="111" t="s">
        <v>15</v>
      </c>
      <c r="I154" s="112">
        <f t="shared" ca="1" si="5"/>
        <v>-45111</v>
      </c>
    </row>
    <row r="155" spans="1:9" ht="15" customHeight="1" x14ac:dyDescent="0.3">
      <c r="A155" s="107"/>
      <c r="B155" s="107"/>
      <c r="C155" s="108">
        <v>44707</v>
      </c>
      <c r="D155" s="132"/>
      <c r="E155" s="107"/>
      <c r="F155" s="110"/>
      <c r="G155" s="110">
        <f t="shared" si="4"/>
        <v>365</v>
      </c>
      <c r="H155" s="111" t="s">
        <v>15</v>
      </c>
      <c r="I155" s="112">
        <f t="shared" ca="1" si="5"/>
        <v>-45111</v>
      </c>
    </row>
    <row r="156" spans="1:9" ht="15" customHeight="1" x14ac:dyDescent="0.3">
      <c r="A156" s="123"/>
      <c r="B156" s="107"/>
      <c r="C156" s="117"/>
      <c r="D156" s="124"/>
      <c r="E156" s="110"/>
      <c r="F156" s="110"/>
      <c r="G156" s="110">
        <f t="shared" si="4"/>
        <v>365</v>
      </c>
      <c r="H156" s="111" t="s">
        <v>15</v>
      </c>
      <c r="I156" s="112">
        <f t="shared" ca="1" si="5"/>
        <v>-45111</v>
      </c>
    </row>
    <row r="157" spans="1:9" ht="15" customHeight="1" x14ac:dyDescent="0.3">
      <c r="A157" s="107"/>
      <c r="B157" s="107"/>
      <c r="C157" s="108">
        <v>44327</v>
      </c>
      <c r="D157" s="109"/>
      <c r="E157" s="107"/>
      <c r="F157" s="110"/>
      <c r="G157" s="110">
        <f t="shared" si="4"/>
        <v>365</v>
      </c>
      <c r="H157" s="111" t="s">
        <v>15</v>
      </c>
      <c r="I157" s="112">
        <f t="shared" ca="1" si="5"/>
        <v>-45111</v>
      </c>
    </row>
    <row r="158" spans="1:9" ht="15" customHeight="1" x14ac:dyDescent="0.3">
      <c r="A158" s="107"/>
      <c r="B158" s="107"/>
      <c r="C158" s="108">
        <v>45110</v>
      </c>
      <c r="D158" s="109"/>
      <c r="E158" s="107"/>
      <c r="F158" s="110"/>
      <c r="G158" s="110">
        <f t="shared" si="4"/>
        <v>365</v>
      </c>
      <c r="H158" s="111" t="s">
        <v>15</v>
      </c>
      <c r="I158" s="112">
        <f t="shared" ca="1" si="5"/>
        <v>-45111</v>
      </c>
    </row>
    <row r="159" spans="1:9" ht="15" customHeight="1" x14ac:dyDescent="0.3">
      <c r="A159" s="107"/>
      <c r="B159" s="107"/>
      <c r="C159" s="108">
        <v>43668</v>
      </c>
      <c r="D159" s="109"/>
      <c r="E159" s="107"/>
      <c r="F159" s="110"/>
      <c r="G159" s="110">
        <f t="shared" si="4"/>
        <v>365</v>
      </c>
      <c r="H159" s="111" t="s">
        <v>15</v>
      </c>
      <c r="I159" s="112">
        <f t="shared" ca="1" si="5"/>
        <v>-45111</v>
      </c>
    </row>
    <row r="160" spans="1:9" ht="15" customHeight="1" x14ac:dyDescent="0.3">
      <c r="A160" s="107"/>
      <c r="B160" s="107"/>
      <c r="C160" s="108">
        <v>44986</v>
      </c>
      <c r="D160" s="109"/>
      <c r="E160" s="107"/>
      <c r="F160" s="110"/>
      <c r="G160" s="110">
        <f t="shared" si="4"/>
        <v>365</v>
      </c>
      <c r="H160" s="111" t="s">
        <v>15</v>
      </c>
      <c r="I160" s="112">
        <f t="shared" ca="1" si="5"/>
        <v>-45111</v>
      </c>
    </row>
    <row r="161" spans="1:112" ht="15" customHeight="1" x14ac:dyDescent="0.3">
      <c r="A161" s="107"/>
      <c r="B161" s="107"/>
      <c r="C161" s="108">
        <v>44669</v>
      </c>
      <c r="D161" s="109"/>
      <c r="E161" s="107"/>
      <c r="F161" s="110"/>
      <c r="G161" s="110">
        <f t="shared" si="4"/>
        <v>365</v>
      </c>
      <c r="H161" s="111" t="s">
        <v>15</v>
      </c>
      <c r="I161" s="112">
        <f t="shared" ca="1" si="5"/>
        <v>-45111</v>
      </c>
    </row>
    <row r="162" spans="1:112" ht="15" customHeight="1" x14ac:dyDescent="0.3">
      <c r="A162" s="123"/>
      <c r="B162" s="130"/>
      <c r="C162" s="117"/>
      <c r="D162" s="124"/>
      <c r="E162" s="110"/>
      <c r="F162" s="110"/>
      <c r="G162" s="110">
        <f t="shared" si="4"/>
        <v>365</v>
      </c>
      <c r="H162" s="111" t="s">
        <v>15</v>
      </c>
      <c r="I162" s="112">
        <f t="shared" ca="1" si="5"/>
        <v>-45111</v>
      </c>
    </row>
    <row r="163" spans="1:112" ht="15" customHeight="1" x14ac:dyDescent="0.3">
      <c r="A163" s="107"/>
      <c r="B163" s="107"/>
      <c r="C163" s="108">
        <v>45126</v>
      </c>
      <c r="D163" s="109"/>
      <c r="E163" s="107"/>
      <c r="F163" s="110"/>
      <c r="G163" s="110">
        <f t="shared" si="4"/>
        <v>365</v>
      </c>
      <c r="H163" s="111" t="s">
        <v>15</v>
      </c>
      <c r="I163" s="112">
        <f t="shared" ca="1" si="5"/>
        <v>-45111</v>
      </c>
    </row>
    <row r="164" spans="1:112" ht="15" customHeight="1" x14ac:dyDescent="0.3">
      <c r="A164" s="107"/>
      <c r="B164" s="107"/>
      <c r="C164" s="108">
        <v>43984</v>
      </c>
      <c r="D164" s="132"/>
      <c r="E164" s="107"/>
      <c r="F164" s="110"/>
      <c r="G164" s="110">
        <f t="shared" si="4"/>
        <v>365</v>
      </c>
      <c r="H164" s="111" t="s">
        <v>15</v>
      </c>
      <c r="I164" s="112">
        <f t="shared" ca="1" si="5"/>
        <v>-45111</v>
      </c>
    </row>
    <row r="165" spans="1:112" ht="15" customHeight="1" x14ac:dyDescent="0.3">
      <c r="A165" s="107"/>
      <c r="B165" s="107"/>
      <c r="C165" s="108">
        <v>45082</v>
      </c>
      <c r="D165" s="109"/>
      <c r="E165" s="107"/>
      <c r="F165" s="110"/>
      <c r="G165" s="110">
        <f t="shared" si="4"/>
        <v>365</v>
      </c>
      <c r="H165" s="111" t="s">
        <v>15</v>
      </c>
      <c r="I165" s="112">
        <f t="shared" ca="1" si="5"/>
        <v>-45111</v>
      </c>
    </row>
    <row r="166" spans="1:112" ht="15" customHeight="1" x14ac:dyDescent="0.3">
      <c r="A166" s="107"/>
      <c r="B166" s="107"/>
      <c r="C166" s="108">
        <v>43955</v>
      </c>
      <c r="D166" s="109"/>
      <c r="E166" s="107"/>
      <c r="F166" s="110"/>
      <c r="G166" s="110">
        <f t="shared" si="4"/>
        <v>365</v>
      </c>
      <c r="H166" s="111" t="s">
        <v>15</v>
      </c>
      <c r="I166" s="112">
        <f t="shared" ca="1" si="5"/>
        <v>-45111</v>
      </c>
    </row>
    <row r="167" spans="1:112" ht="15" customHeight="1" x14ac:dyDescent="0.3">
      <c r="A167" s="107"/>
      <c r="B167" s="107"/>
      <c r="C167" s="108">
        <v>44984</v>
      </c>
      <c r="D167" s="109"/>
      <c r="E167" s="107"/>
      <c r="F167" s="110"/>
      <c r="G167" s="110">
        <f t="shared" si="4"/>
        <v>365</v>
      </c>
      <c r="H167" s="111" t="s">
        <v>15</v>
      </c>
      <c r="I167" s="112">
        <f t="shared" ca="1" si="5"/>
        <v>-45111</v>
      </c>
    </row>
    <row r="168" spans="1:112" ht="15" customHeight="1" x14ac:dyDescent="0.3">
      <c r="A168" s="123"/>
      <c r="B168" s="107"/>
      <c r="C168" s="117"/>
      <c r="D168" s="124"/>
      <c r="E168" s="110"/>
      <c r="F168" s="110"/>
      <c r="G168" s="110">
        <f t="shared" si="4"/>
        <v>365</v>
      </c>
      <c r="H168" s="111" t="s">
        <v>15</v>
      </c>
      <c r="I168" s="112">
        <f t="shared" ca="1" si="5"/>
        <v>-45111</v>
      </c>
    </row>
    <row r="169" spans="1:112" ht="15" customHeight="1" x14ac:dyDescent="0.3">
      <c r="A169" s="107"/>
      <c r="B169" s="107"/>
      <c r="C169" s="108">
        <v>45146</v>
      </c>
      <c r="D169" s="109"/>
      <c r="E169" s="107"/>
      <c r="F169" s="110"/>
      <c r="G169" s="110">
        <f t="shared" si="4"/>
        <v>365</v>
      </c>
      <c r="H169" s="111" t="s">
        <v>15</v>
      </c>
      <c r="I169" s="112">
        <f t="shared" ca="1" si="5"/>
        <v>-45111</v>
      </c>
    </row>
    <row r="170" spans="1:112" ht="15" customHeight="1" x14ac:dyDescent="0.3">
      <c r="A170" s="107"/>
      <c r="B170" s="107"/>
      <c r="C170" s="108">
        <v>43985</v>
      </c>
      <c r="D170" s="109"/>
      <c r="E170" s="107"/>
      <c r="F170" s="110"/>
      <c r="G170" s="110">
        <f t="shared" si="4"/>
        <v>365</v>
      </c>
      <c r="H170" s="111" t="s">
        <v>15</v>
      </c>
      <c r="I170" s="112">
        <f t="shared" ca="1" si="5"/>
        <v>-45111</v>
      </c>
    </row>
    <row r="171" spans="1:112" ht="15" customHeight="1" thickBot="1" x14ac:dyDescent="0.35">
      <c r="A171" s="107"/>
      <c r="B171" s="107"/>
      <c r="C171" s="108">
        <v>44552</v>
      </c>
      <c r="D171" s="109"/>
      <c r="E171" s="107"/>
      <c r="F171" s="110"/>
      <c r="G171" s="110">
        <f t="shared" si="4"/>
        <v>365</v>
      </c>
      <c r="H171" s="111" t="s">
        <v>15</v>
      </c>
      <c r="I171" s="112">
        <f t="shared" ca="1" si="5"/>
        <v>-45111</v>
      </c>
    </row>
    <row r="172" spans="1:112" s="137" customFormat="1" ht="15" customHeight="1" thickBot="1" x14ac:dyDescent="0.35">
      <c r="A172" s="126"/>
      <c r="B172" s="127"/>
      <c r="C172" s="108">
        <v>43955</v>
      </c>
      <c r="D172" s="128"/>
      <c r="E172" s="129"/>
      <c r="F172" s="120"/>
      <c r="G172" s="119">
        <f t="shared" si="4"/>
        <v>365</v>
      </c>
      <c r="H172" s="121" t="s">
        <v>15</v>
      </c>
      <c r="I172" s="122">
        <f t="shared" ca="1" si="5"/>
        <v>-45111</v>
      </c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  <c r="BX172" s="114"/>
      <c r="BY172" s="114"/>
      <c r="BZ172" s="114"/>
      <c r="CA172" s="114"/>
      <c r="CB172" s="114"/>
      <c r="CC172" s="114"/>
      <c r="CD172" s="114"/>
      <c r="CE172" s="114"/>
      <c r="CF172" s="114"/>
      <c r="CG172" s="114"/>
      <c r="CH172" s="114"/>
      <c r="CI172" s="114"/>
      <c r="CJ172" s="114"/>
      <c r="CK172" s="114"/>
      <c r="CL172" s="114"/>
      <c r="CM172" s="114"/>
      <c r="CN172" s="114"/>
      <c r="CO172" s="114"/>
      <c r="CP172" s="114"/>
      <c r="CQ172" s="114"/>
      <c r="CR172" s="114"/>
      <c r="CS172" s="114"/>
      <c r="CT172" s="114"/>
      <c r="CU172" s="114"/>
      <c r="CV172" s="114"/>
      <c r="CW172" s="114"/>
      <c r="CX172" s="114"/>
      <c r="CY172" s="114"/>
      <c r="CZ172" s="114"/>
      <c r="DA172" s="114"/>
      <c r="DB172" s="114"/>
      <c r="DC172" s="114"/>
      <c r="DD172" s="114"/>
      <c r="DE172" s="114"/>
      <c r="DF172" s="114"/>
      <c r="DG172" s="114"/>
      <c r="DH172" s="114"/>
    </row>
    <row r="173" spans="1:112" ht="15" customHeight="1" x14ac:dyDescent="0.3">
      <c r="A173" s="107"/>
      <c r="B173" s="107"/>
      <c r="C173" s="108">
        <v>45124</v>
      </c>
      <c r="D173" s="109"/>
      <c r="E173" s="107"/>
      <c r="F173" s="110"/>
      <c r="G173" s="110">
        <f t="shared" si="4"/>
        <v>365</v>
      </c>
      <c r="H173" s="111" t="s">
        <v>15</v>
      </c>
      <c r="I173" s="112">
        <f t="shared" ca="1" si="5"/>
        <v>-45111</v>
      </c>
    </row>
    <row r="174" spans="1:112" ht="15" customHeight="1" x14ac:dyDescent="0.3">
      <c r="A174" s="107"/>
      <c r="B174" s="107"/>
      <c r="C174" s="108">
        <v>45145</v>
      </c>
      <c r="D174" s="109"/>
      <c r="E174" s="107"/>
      <c r="F174" s="110"/>
      <c r="G174" s="110">
        <f t="shared" si="4"/>
        <v>365</v>
      </c>
      <c r="H174" s="111" t="s">
        <v>15</v>
      </c>
      <c r="I174" s="112">
        <f t="shared" ca="1" si="5"/>
        <v>-45111</v>
      </c>
    </row>
    <row r="175" spans="1:112" ht="15" customHeight="1" x14ac:dyDescent="0.3">
      <c r="A175" s="107"/>
      <c r="B175" s="107"/>
      <c r="C175" s="108">
        <v>45124</v>
      </c>
      <c r="D175" s="109"/>
      <c r="E175" s="107"/>
      <c r="F175" s="110"/>
      <c r="G175" s="110">
        <f t="shared" si="4"/>
        <v>365</v>
      </c>
      <c r="H175" s="111" t="s">
        <v>15</v>
      </c>
      <c r="I175" s="112">
        <f t="shared" ca="1" si="5"/>
        <v>-45111</v>
      </c>
    </row>
    <row r="176" spans="1:112" ht="15" customHeight="1" x14ac:dyDescent="0.3">
      <c r="A176" s="107"/>
      <c r="B176" s="107"/>
      <c r="C176" s="108">
        <v>45019</v>
      </c>
      <c r="D176" s="109"/>
      <c r="E176" s="107"/>
      <c r="F176" s="110"/>
      <c r="G176" s="110">
        <f t="shared" si="4"/>
        <v>365</v>
      </c>
      <c r="H176" s="111" t="s">
        <v>15</v>
      </c>
      <c r="I176" s="112">
        <f t="shared" ca="1" si="5"/>
        <v>-45111</v>
      </c>
    </row>
    <row r="177" spans="1:9" ht="15" customHeight="1" x14ac:dyDescent="0.3">
      <c r="A177" s="107"/>
      <c r="B177" s="107"/>
      <c r="C177" s="108">
        <v>44578</v>
      </c>
      <c r="D177" s="109"/>
      <c r="E177" s="107"/>
      <c r="F177" s="110"/>
      <c r="G177" s="110">
        <f t="shared" si="4"/>
        <v>365</v>
      </c>
      <c r="H177" s="111" t="s">
        <v>15</v>
      </c>
      <c r="I177" s="112">
        <f t="shared" ca="1" si="5"/>
        <v>-45111</v>
      </c>
    </row>
    <row r="178" spans="1:9" ht="15" customHeight="1" x14ac:dyDescent="0.3">
      <c r="A178" s="107"/>
      <c r="B178" s="107"/>
      <c r="C178" s="108">
        <v>44361</v>
      </c>
      <c r="D178" s="109"/>
      <c r="E178" s="107"/>
      <c r="F178" s="110"/>
      <c r="G178" s="110">
        <f t="shared" si="4"/>
        <v>365</v>
      </c>
      <c r="H178" s="111" t="s">
        <v>15</v>
      </c>
      <c r="I178" s="112">
        <f t="shared" ca="1" si="5"/>
        <v>-45111</v>
      </c>
    </row>
    <row r="179" spans="1:9" ht="15" customHeight="1" x14ac:dyDescent="0.3">
      <c r="A179" s="123"/>
      <c r="B179" s="107"/>
      <c r="C179" s="117"/>
      <c r="D179" s="124"/>
      <c r="E179" s="110"/>
      <c r="F179" s="110"/>
      <c r="G179" s="110">
        <f t="shared" si="4"/>
        <v>365</v>
      </c>
      <c r="H179" s="111" t="s">
        <v>15</v>
      </c>
      <c r="I179" s="112">
        <f t="shared" ca="1" si="5"/>
        <v>-45111</v>
      </c>
    </row>
    <row r="180" spans="1:9" ht="15" customHeight="1" x14ac:dyDescent="0.3">
      <c r="A180" s="123"/>
      <c r="B180" s="130"/>
      <c r="C180" s="117"/>
      <c r="D180" s="124"/>
      <c r="E180" s="110"/>
      <c r="F180" s="110"/>
      <c r="G180" s="110">
        <f t="shared" si="4"/>
        <v>365</v>
      </c>
      <c r="H180" s="111" t="s">
        <v>15</v>
      </c>
      <c r="I180" s="112">
        <f t="shared" ca="1" si="5"/>
        <v>-45111</v>
      </c>
    </row>
    <row r="181" spans="1:9" ht="15" customHeight="1" x14ac:dyDescent="0.3">
      <c r="A181" s="107"/>
      <c r="B181" s="107"/>
      <c r="C181" s="108">
        <v>45113</v>
      </c>
      <c r="D181" s="109"/>
      <c r="E181" s="107"/>
      <c r="F181" s="110"/>
      <c r="G181" s="110">
        <f t="shared" si="4"/>
        <v>365</v>
      </c>
      <c r="H181" s="111" t="s">
        <v>15</v>
      </c>
      <c r="I181" s="112">
        <f t="shared" ca="1" si="5"/>
        <v>-45111</v>
      </c>
    </row>
    <row r="182" spans="1:9" ht="15" customHeight="1" x14ac:dyDescent="0.3">
      <c r="A182" s="107"/>
      <c r="B182" s="107"/>
      <c r="C182" s="108">
        <v>44601</v>
      </c>
      <c r="D182" s="109"/>
      <c r="E182" s="107"/>
      <c r="F182" s="110"/>
      <c r="G182" s="110">
        <f t="shared" si="4"/>
        <v>365</v>
      </c>
      <c r="H182" s="111" t="s">
        <v>15</v>
      </c>
      <c r="I182" s="112">
        <f t="shared" ca="1" si="5"/>
        <v>-45111</v>
      </c>
    </row>
    <row r="183" spans="1:9" ht="15" customHeight="1" x14ac:dyDescent="0.3">
      <c r="A183" s="123"/>
      <c r="B183" s="130"/>
      <c r="C183" s="117"/>
      <c r="D183" s="124"/>
      <c r="E183" s="107"/>
      <c r="F183" s="110"/>
      <c r="G183" s="110">
        <f t="shared" si="4"/>
        <v>365</v>
      </c>
      <c r="H183" s="111" t="s">
        <v>15</v>
      </c>
      <c r="I183" s="112">
        <f t="shared" ca="1" si="5"/>
        <v>-45111</v>
      </c>
    </row>
    <row r="184" spans="1:9" ht="15" customHeight="1" x14ac:dyDescent="0.3">
      <c r="A184" s="107"/>
      <c r="B184" s="107"/>
      <c r="C184" s="108">
        <v>44795</v>
      </c>
      <c r="D184" s="109"/>
      <c r="E184" s="107"/>
      <c r="F184" s="110"/>
      <c r="G184" s="110">
        <f t="shared" si="4"/>
        <v>365</v>
      </c>
      <c r="H184" s="111" t="s">
        <v>15</v>
      </c>
      <c r="I184" s="112">
        <f t="shared" ca="1" si="5"/>
        <v>-45111</v>
      </c>
    </row>
    <row r="185" spans="1:9" ht="15" customHeight="1" x14ac:dyDescent="0.3">
      <c r="A185" s="107"/>
      <c r="B185" s="107"/>
      <c r="C185" s="108">
        <v>44008</v>
      </c>
      <c r="D185" s="109"/>
      <c r="E185" s="107"/>
      <c r="F185" s="110"/>
      <c r="G185" s="110">
        <f t="shared" si="4"/>
        <v>365</v>
      </c>
      <c r="H185" s="111" t="s">
        <v>15</v>
      </c>
      <c r="I185" s="112">
        <f t="shared" ca="1" si="5"/>
        <v>-45111</v>
      </c>
    </row>
    <row r="186" spans="1:9" ht="15" customHeight="1" x14ac:dyDescent="0.3">
      <c r="A186" s="107"/>
      <c r="B186" s="107"/>
      <c r="C186" s="108">
        <v>44057</v>
      </c>
      <c r="D186" s="109"/>
      <c r="E186" s="107"/>
      <c r="F186" s="110"/>
      <c r="G186" s="110">
        <f t="shared" si="4"/>
        <v>365</v>
      </c>
      <c r="H186" s="111" t="s">
        <v>15</v>
      </c>
      <c r="I186" s="112">
        <f t="shared" ca="1" si="5"/>
        <v>-45111</v>
      </c>
    </row>
    <row r="187" spans="1:9" ht="15" customHeight="1" x14ac:dyDescent="0.3">
      <c r="A187" s="107"/>
      <c r="B187" s="107"/>
      <c r="C187" s="108">
        <v>44410</v>
      </c>
      <c r="D187" s="109"/>
      <c r="E187" s="107"/>
      <c r="F187" s="110"/>
      <c r="G187" s="110">
        <f t="shared" si="4"/>
        <v>365</v>
      </c>
      <c r="H187" s="111" t="s">
        <v>15</v>
      </c>
      <c r="I187" s="112">
        <f t="shared" ca="1" si="5"/>
        <v>-45111</v>
      </c>
    </row>
    <row r="188" spans="1:9" ht="15" customHeight="1" x14ac:dyDescent="0.3">
      <c r="A188" s="107"/>
      <c r="B188" s="107"/>
      <c r="C188" s="108">
        <v>43838</v>
      </c>
      <c r="D188" s="109"/>
      <c r="E188" s="107"/>
      <c r="F188" s="110"/>
      <c r="G188" s="110">
        <f t="shared" si="4"/>
        <v>365</v>
      </c>
      <c r="H188" s="111" t="s">
        <v>15</v>
      </c>
      <c r="I188" s="112">
        <f t="shared" ca="1" si="5"/>
        <v>-45111</v>
      </c>
    </row>
    <row r="189" spans="1:9" s="114" customFormat="1" ht="15" customHeight="1" x14ac:dyDescent="0.3">
      <c r="A189" s="107"/>
      <c r="B189" s="107"/>
      <c r="C189" s="108">
        <v>44368</v>
      </c>
      <c r="D189" s="109"/>
      <c r="E189" s="107"/>
      <c r="F189" s="110"/>
      <c r="G189" s="110">
        <f t="shared" si="4"/>
        <v>365</v>
      </c>
      <c r="H189" s="111" t="s">
        <v>15</v>
      </c>
      <c r="I189" s="112">
        <f t="shared" ca="1" si="5"/>
        <v>-45111</v>
      </c>
    </row>
    <row r="190" spans="1:9" ht="15" customHeight="1" thickBot="1" x14ac:dyDescent="0.35">
      <c r="A190" s="138"/>
      <c r="B190" s="139"/>
      <c r="C190" s="140">
        <v>44778</v>
      </c>
      <c r="D190" s="109"/>
      <c r="E190" s="107"/>
      <c r="F190" s="141"/>
      <c r="G190" s="142">
        <f t="shared" si="4"/>
        <v>365</v>
      </c>
      <c r="H190" s="143" t="s">
        <v>15</v>
      </c>
      <c r="I190" s="144">
        <f t="shared" ca="1" si="5"/>
        <v>-45111</v>
      </c>
    </row>
    <row r="191" spans="1:9" ht="15" customHeight="1" thickBot="1" x14ac:dyDescent="0.35">
      <c r="A191" s="126"/>
      <c r="B191" s="127"/>
      <c r="C191" s="108">
        <v>45126</v>
      </c>
      <c r="D191" s="128"/>
      <c r="E191" s="107"/>
      <c r="F191" s="120"/>
      <c r="G191" s="119">
        <f t="shared" si="4"/>
        <v>365</v>
      </c>
      <c r="H191" s="121" t="s">
        <v>15</v>
      </c>
      <c r="I191" s="122">
        <f t="shared" ca="1" si="5"/>
        <v>-45111</v>
      </c>
    </row>
    <row r="192" spans="1:9" ht="15" customHeight="1" thickBot="1" x14ac:dyDescent="0.35">
      <c r="A192" s="126"/>
      <c r="B192" s="127"/>
      <c r="C192" s="108">
        <v>45054</v>
      </c>
      <c r="D192" s="128"/>
      <c r="E192" s="129"/>
      <c r="F192" s="120"/>
      <c r="G192" s="119">
        <f t="shared" si="4"/>
        <v>365</v>
      </c>
      <c r="H192" s="121" t="s">
        <v>15</v>
      </c>
      <c r="I192" s="122">
        <f t="shared" ca="1" si="5"/>
        <v>-45111</v>
      </c>
    </row>
    <row r="193" spans="1:9" ht="15" customHeight="1" thickBot="1" x14ac:dyDescent="0.35">
      <c r="A193" s="126"/>
      <c r="B193" s="127"/>
      <c r="C193" s="108">
        <v>44494</v>
      </c>
      <c r="D193" s="128"/>
      <c r="E193" s="129"/>
      <c r="F193" s="120"/>
      <c r="G193" s="119">
        <f t="shared" si="4"/>
        <v>365</v>
      </c>
      <c r="H193" s="121" t="s">
        <v>15</v>
      </c>
      <c r="I193" s="122">
        <f t="shared" ca="1" si="5"/>
        <v>-45111</v>
      </c>
    </row>
    <row r="194" spans="1:9" ht="15" customHeight="1" thickBot="1" x14ac:dyDescent="0.35">
      <c r="A194" s="126"/>
      <c r="B194" s="107"/>
      <c r="C194" s="108">
        <v>45072</v>
      </c>
      <c r="D194" s="128"/>
      <c r="E194" s="129"/>
      <c r="F194" s="120"/>
      <c r="G194" s="119">
        <f t="shared" si="4"/>
        <v>365</v>
      </c>
      <c r="H194" s="121" t="s">
        <v>15</v>
      </c>
      <c r="I194" s="122">
        <f t="shared" ca="1" si="5"/>
        <v>-45111</v>
      </c>
    </row>
    <row r="195" spans="1:9" ht="15" customHeight="1" thickBot="1" x14ac:dyDescent="0.35">
      <c r="A195" s="126"/>
      <c r="B195" s="127"/>
      <c r="C195" s="108">
        <v>45048</v>
      </c>
      <c r="D195" s="128"/>
      <c r="E195" s="129"/>
      <c r="F195" s="120"/>
      <c r="G195" s="119">
        <f t="shared" si="4"/>
        <v>365</v>
      </c>
      <c r="H195" s="121" t="s">
        <v>15</v>
      </c>
      <c r="I195" s="122">
        <f t="shared" ca="1" si="5"/>
        <v>-45111</v>
      </c>
    </row>
    <row r="196" spans="1:9" ht="15" customHeight="1" thickBot="1" x14ac:dyDescent="0.35">
      <c r="A196" s="126"/>
      <c r="B196" s="107"/>
      <c r="C196" s="108">
        <v>45120</v>
      </c>
      <c r="D196" s="128"/>
      <c r="E196" s="129"/>
      <c r="F196" s="120"/>
      <c r="G196" s="119">
        <f t="shared" si="4"/>
        <v>365</v>
      </c>
      <c r="H196" s="121" t="s">
        <v>15</v>
      </c>
      <c r="I196" s="122">
        <f t="shared" ca="1" si="5"/>
        <v>-45111</v>
      </c>
    </row>
    <row r="197" spans="1:9" ht="15" customHeight="1" thickBot="1" x14ac:dyDescent="0.35">
      <c r="A197" s="126"/>
      <c r="B197" s="127"/>
      <c r="C197" s="108">
        <v>45152</v>
      </c>
      <c r="D197" s="128"/>
      <c r="E197" s="129"/>
      <c r="F197" s="120"/>
      <c r="G197" s="119">
        <f t="shared" ref="G197:G223" si="6">IF(H197="Anual",F197+365,IF(H197="Trimestral",F197+90,IF(H197="Mensal",F197+30,IF(H197="Bienal",F197+730,IF(H197="Semestral",F197+180,IF(H197="Quinzenal",F197+15,F197+1825))))))</f>
        <v>365</v>
      </c>
      <c r="H197" s="121" t="s">
        <v>15</v>
      </c>
      <c r="I197" s="122">
        <f t="shared" ref="I197:I223" ca="1" si="7">G197-A$3</f>
        <v>-45111</v>
      </c>
    </row>
    <row r="198" spans="1:9" ht="15" customHeight="1" thickBot="1" x14ac:dyDescent="0.35">
      <c r="A198" s="126"/>
      <c r="B198" s="107"/>
      <c r="C198" s="108">
        <v>45127</v>
      </c>
      <c r="D198" s="128"/>
      <c r="E198" s="129"/>
      <c r="F198" s="120"/>
      <c r="G198" s="145">
        <f t="shared" si="6"/>
        <v>365</v>
      </c>
      <c r="H198" s="146" t="s">
        <v>15</v>
      </c>
      <c r="I198" s="147">
        <f t="shared" ca="1" si="7"/>
        <v>-45111</v>
      </c>
    </row>
    <row r="199" spans="1:9" ht="15" customHeight="1" thickBot="1" x14ac:dyDescent="0.35">
      <c r="A199" s="126"/>
      <c r="B199" s="127"/>
      <c r="C199" s="108">
        <v>44440</v>
      </c>
      <c r="D199" s="128"/>
      <c r="E199" s="129"/>
      <c r="F199" s="120"/>
      <c r="G199" s="145">
        <f t="shared" si="6"/>
        <v>365</v>
      </c>
      <c r="H199" s="146" t="s">
        <v>15</v>
      </c>
      <c r="I199" s="147">
        <f t="shared" ca="1" si="7"/>
        <v>-45111</v>
      </c>
    </row>
    <row r="200" spans="1:9" ht="15" customHeight="1" thickBot="1" x14ac:dyDescent="0.35">
      <c r="A200" s="126"/>
      <c r="B200" s="127"/>
      <c r="C200" s="108">
        <v>45091</v>
      </c>
      <c r="D200" s="128"/>
      <c r="E200" s="129"/>
      <c r="F200" s="120"/>
      <c r="G200" s="145">
        <f t="shared" si="6"/>
        <v>365</v>
      </c>
      <c r="H200" s="146" t="s">
        <v>15</v>
      </c>
      <c r="I200" s="147">
        <f t="shared" ca="1" si="7"/>
        <v>-45111</v>
      </c>
    </row>
    <row r="201" spans="1:9" ht="15" customHeight="1" thickBot="1" x14ac:dyDescent="0.35">
      <c r="A201" s="115"/>
      <c r="B201" s="148"/>
      <c r="C201" s="149"/>
      <c r="D201" s="150" t="s">
        <v>364</v>
      </c>
      <c r="E201" s="151"/>
      <c r="F201" s="152"/>
      <c r="G201" s="153">
        <f t="shared" si="6"/>
        <v>365</v>
      </c>
      <c r="H201" s="154" t="s">
        <v>15</v>
      </c>
      <c r="I201" s="155">
        <f t="shared" ca="1" si="7"/>
        <v>-45111</v>
      </c>
    </row>
    <row r="202" spans="1:9" ht="15" customHeight="1" thickBot="1" x14ac:dyDescent="0.35">
      <c r="A202" s="115"/>
      <c r="B202" s="148"/>
      <c r="C202" s="149"/>
      <c r="D202" s="150"/>
      <c r="E202" s="151"/>
      <c r="F202" s="152"/>
      <c r="G202" s="153">
        <f t="shared" si="6"/>
        <v>365</v>
      </c>
      <c r="H202" s="154" t="s">
        <v>15</v>
      </c>
      <c r="I202" s="155">
        <f t="shared" ca="1" si="7"/>
        <v>-45111</v>
      </c>
    </row>
    <row r="203" spans="1:9" ht="15" customHeight="1" thickBot="1" x14ac:dyDescent="0.35">
      <c r="A203" s="115"/>
      <c r="B203" s="148"/>
      <c r="C203" s="149"/>
      <c r="D203" s="150"/>
      <c r="E203" s="151"/>
      <c r="F203" s="152"/>
      <c r="G203" s="153">
        <f t="shared" si="6"/>
        <v>365</v>
      </c>
      <c r="H203" s="154" t="s">
        <v>15</v>
      </c>
      <c r="I203" s="155">
        <f t="shared" ca="1" si="7"/>
        <v>-45111</v>
      </c>
    </row>
    <row r="204" spans="1:9" ht="15" customHeight="1" thickBot="1" x14ac:dyDescent="0.35">
      <c r="A204" s="115"/>
      <c r="B204" s="148"/>
      <c r="C204" s="149"/>
      <c r="D204" s="150"/>
      <c r="E204" s="151"/>
      <c r="F204" s="152"/>
      <c r="G204" s="153">
        <f t="shared" si="6"/>
        <v>365</v>
      </c>
      <c r="H204" s="154" t="s">
        <v>15</v>
      </c>
      <c r="I204" s="155">
        <f t="shared" ca="1" si="7"/>
        <v>-45111</v>
      </c>
    </row>
    <row r="205" spans="1:9" ht="15" customHeight="1" thickBot="1" x14ac:dyDescent="0.35">
      <c r="A205" s="115"/>
      <c r="B205" s="148"/>
      <c r="C205" s="149"/>
      <c r="D205" s="150"/>
      <c r="E205" s="151"/>
      <c r="F205" s="152"/>
      <c r="G205" s="153">
        <f t="shared" si="6"/>
        <v>365</v>
      </c>
      <c r="H205" s="154" t="s">
        <v>15</v>
      </c>
      <c r="I205" s="155">
        <f t="shared" ca="1" si="7"/>
        <v>-45111</v>
      </c>
    </row>
    <row r="206" spans="1:9" ht="15" customHeight="1" thickBot="1" x14ac:dyDescent="0.35">
      <c r="A206" s="115"/>
      <c r="B206" s="148"/>
      <c r="C206" s="149"/>
      <c r="D206" s="150"/>
      <c r="E206" s="151"/>
      <c r="F206" s="152"/>
      <c r="G206" s="153">
        <f t="shared" si="6"/>
        <v>365</v>
      </c>
      <c r="H206" s="154" t="s">
        <v>15</v>
      </c>
      <c r="I206" s="155">
        <f t="shared" ca="1" si="7"/>
        <v>-45111</v>
      </c>
    </row>
    <row r="207" spans="1:9" ht="15" customHeight="1" thickBot="1" x14ac:dyDescent="0.35">
      <c r="A207" s="115"/>
      <c r="B207" s="148"/>
      <c r="C207" s="149"/>
      <c r="D207" s="150"/>
      <c r="E207" s="151"/>
      <c r="F207" s="152"/>
      <c r="G207" s="153">
        <f t="shared" si="6"/>
        <v>365</v>
      </c>
      <c r="H207" s="154" t="s">
        <v>15</v>
      </c>
      <c r="I207" s="155">
        <f t="shared" ca="1" si="7"/>
        <v>-45111</v>
      </c>
    </row>
    <row r="208" spans="1:9" ht="15" customHeight="1" thickBot="1" x14ac:dyDescent="0.35">
      <c r="A208" s="115"/>
      <c r="B208" s="148"/>
      <c r="C208" s="149"/>
      <c r="D208" s="150"/>
      <c r="E208" s="151"/>
      <c r="F208" s="152"/>
      <c r="G208" s="153">
        <f t="shared" si="6"/>
        <v>365</v>
      </c>
      <c r="H208" s="154" t="s">
        <v>15</v>
      </c>
      <c r="I208" s="155">
        <f t="shared" ca="1" si="7"/>
        <v>-45111</v>
      </c>
    </row>
    <row r="209" spans="1:9" ht="15" customHeight="1" thickBot="1" x14ac:dyDescent="0.35">
      <c r="A209" s="115"/>
      <c r="B209" s="148"/>
      <c r="C209" s="149"/>
      <c r="D209" s="150"/>
      <c r="E209" s="151"/>
      <c r="F209" s="152"/>
      <c r="G209" s="153">
        <f t="shared" si="6"/>
        <v>365</v>
      </c>
      <c r="H209" s="154" t="s">
        <v>15</v>
      </c>
      <c r="I209" s="155">
        <f t="shared" ca="1" si="7"/>
        <v>-45111</v>
      </c>
    </row>
    <row r="210" spans="1:9" ht="15" customHeight="1" thickBot="1" x14ac:dyDescent="0.35">
      <c r="A210" s="115"/>
      <c r="B210" s="148"/>
      <c r="C210" s="149"/>
      <c r="D210" s="150"/>
      <c r="E210" s="151"/>
      <c r="F210" s="152"/>
      <c r="G210" s="153">
        <f t="shared" si="6"/>
        <v>365</v>
      </c>
      <c r="H210" s="154" t="s">
        <v>15</v>
      </c>
      <c r="I210" s="155">
        <f t="shared" ca="1" si="7"/>
        <v>-45111</v>
      </c>
    </row>
    <row r="211" spans="1:9" ht="15" customHeight="1" thickBot="1" x14ac:dyDescent="0.35">
      <c r="A211" s="115"/>
      <c r="B211" s="148"/>
      <c r="C211" s="149"/>
      <c r="D211" s="150"/>
      <c r="E211" s="151"/>
      <c r="F211" s="152"/>
      <c r="G211" s="153">
        <f t="shared" si="6"/>
        <v>365</v>
      </c>
      <c r="H211" s="154" t="s">
        <v>15</v>
      </c>
      <c r="I211" s="155">
        <f t="shared" ca="1" si="7"/>
        <v>-45111</v>
      </c>
    </row>
    <row r="212" spans="1:9" ht="15" customHeight="1" thickBot="1" x14ac:dyDescent="0.35">
      <c r="A212" s="115"/>
      <c r="B212" s="148"/>
      <c r="C212" s="149"/>
      <c r="D212" s="150"/>
      <c r="E212" s="151"/>
      <c r="F212" s="152"/>
      <c r="G212" s="153">
        <f t="shared" si="6"/>
        <v>365</v>
      </c>
      <c r="H212" s="154" t="s">
        <v>15</v>
      </c>
      <c r="I212" s="155">
        <f t="shared" ca="1" si="7"/>
        <v>-45111</v>
      </c>
    </row>
    <row r="213" spans="1:9" ht="15" customHeight="1" thickBot="1" x14ac:dyDescent="0.35">
      <c r="A213" s="115"/>
      <c r="B213" s="148"/>
      <c r="C213" s="149"/>
      <c r="D213" s="150"/>
      <c r="E213" s="151"/>
      <c r="F213" s="152"/>
      <c r="G213" s="153">
        <f t="shared" si="6"/>
        <v>365</v>
      </c>
      <c r="H213" s="154" t="s">
        <v>15</v>
      </c>
      <c r="I213" s="155">
        <f t="shared" ca="1" si="7"/>
        <v>-45111</v>
      </c>
    </row>
    <row r="214" spans="1:9" ht="15" customHeight="1" thickBot="1" x14ac:dyDescent="0.35">
      <c r="A214" s="115"/>
      <c r="B214" s="148"/>
      <c r="C214" s="149"/>
      <c r="D214" s="150"/>
      <c r="E214" s="151"/>
      <c r="F214" s="152"/>
      <c r="G214" s="153">
        <f t="shared" si="6"/>
        <v>365</v>
      </c>
      <c r="H214" s="154" t="s">
        <v>15</v>
      </c>
      <c r="I214" s="155">
        <f t="shared" ca="1" si="7"/>
        <v>-45111</v>
      </c>
    </row>
    <row r="215" spans="1:9" ht="15" customHeight="1" thickBot="1" x14ac:dyDescent="0.35">
      <c r="A215" s="115"/>
      <c r="B215" s="148"/>
      <c r="C215" s="149"/>
      <c r="D215" s="150"/>
      <c r="E215" s="151"/>
      <c r="F215" s="152"/>
      <c r="G215" s="153">
        <f t="shared" si="6"/>
        <v>365</v>
      </c>
      <c r="H215" s="154" t="s">
        <v>15</v>
      </c>
      <c r="I215" s="155">
        <f t="shared" ca="1" si="7"/>
        <v>-45111</v>
      </c>
    </row>
    <row r="216" spans="1:9" ht="15" customHeight="1" thickBot="1" x14ac:dyDescent="0.35">
      <c r="A216" s="115"/>
      <c r="B216" s="148"/>
      <c r="C216" s="149"/>
      <c r="D216" s="150"/>
      <c r="E216" s="151"/>
      <c r="F216" s="152"/>
      <c r="G216" s="153">
        <f t="shared" si="6"/>
        <v>365</v>
      </c>
      <c r="H216" s="154" t="s">
        <v>15</v>
      </c>
      <c r="I216" s="155">
        <f t="shared" ca="1" si="7"/>
        <v>-45111</v>
      </c>
    </row>
    <row r="217" spans="1:9" ht="15" customHeight="1" thickBot="1" x14ac:dyDescent="0.35">
      <c r="A217" s="115"/>
      <c r="B217" s="148"/>
      <c r="C217" s="149"/>
      <c r="D217" s="150"/>
      <c r="E217" s="151"/>
      <c r="F217" s="152"/>
      <c r="G217" s="153">
        <f t="shared" si="6"/>
        <v>365</v>
      </c>
      <c r="H217" s="154" t="s">
        <v>15</v>
      </c>
      <c r="I217" s="155">
        <f t="shared" ca="1" si="7"/>
        <v>-45111</v>
      </c>
    </row>
    <row r="218" spans="1:9" ht="15" customHeight="1" thickBot="1" x14ac:dyDescent="0.35">
      <c r="A218" s="115"/>
      <c r="B218" s="148"/>
      <c r="C218" s="149"/>
      <c r="D218" s="150"/>
      <c r="E218" s="151"/>
      <c r="F218" s="152"/>
      <c r="G218" s="153">
        <f t="shared" si="6"/>
        <v>365</v>
      </c>
      <c r="H218" s="154" t="s">
        <v>15</v>
      </c>
      <c r="I218" s="155">
        <f t="shared" ca="1" si="7"/>
        <v>-45111</v>
      </c>
    </row>
    <row r="219" spans="1:9" ht="15" customHeight="1" thickBot="1" x14ac:dyDescent="0.35">
      <c r="A219" s="115"/>
      <c r="B219" s="148"/>
      <c r="C219" s="149"/>
      <c r="D219" s="150"/>
      <c r="E219" s="151"/>
      <c r="F219" s="152"/>
      <c r="G219" s="153">
        <f t="shared" si="6"/>
        <v>365</v>
      </c>
      <c r="H219" s="154" t="s">
        <v>15</v>
      </c>
      <c r="I219" s="155">
        <f t="shared" ca="1" si="7"/>
        <v>-45111</v>
      </c>
    </row>
    <row r="220" spans="1:9" ht="15" customHeight="1" thickBot="1" x14ac:dyDescent="0.35">
      <c r="A220" s="115"/>
      <c r="B220" s="148"/>
      <c r="C220" s="149"/>
      <c r="D220" s="150"/>
      <c r="E220" s="151"/>
      <c r="F220" s="152"/>
      <c r="G220" s="153">
        <f t="shared" si="6"/>
        <v>365</v>
      </c>
      <c r="H220" s="154" t="s">
        <v>15</v>
      </c>
      <c r="I220" s="155">
        <f t="shared" ca="1" si="7"/>
        <v>-45111</v>
      </c>
    </row>
    <row r="221" spans="1:9" ht="15" customHeight="1" thickBot="1" x14ac:dyDescent="0.35">
      <c r="A221" s="115"/>
      <c r="B221" s="148"/>
      <c r="C221" s="149"/>
      <c r="D221" s="150"/>
      <c r="E221" s="151"/>
      <c r="F221" s="152"/>
      <c r="G221" s="153">
        <f t="shared" si="6"/>
        <v>365</v>
      </c>
      <c r="H221" s="154" t="s">
        <v>15</v>
      </c>
      <c r="I221" s="155">
        <f t="shared" ca="1" si="7"/>
        <v>-45111</v>
      </c>
    </row>
    <row r="222" spans="1:9" ht="15" customHeight="1" thickBot="1" x14ac:dyDescent="0.35">
      <c r="A222" s="115"/>
      <c r="B222" s="148"/>
      <c r="C222" s="149"/>
      <c r="D222" s="150"/>
      <c r="E222" s="151"/>
      <c r="F222" s="152"/>
      <c r="G222" s="153">
        <f t="shared" si="6"/>
        <v>365</v>
      </c>
      <c r="H222" s="154" t="s">
        <v>15</v>
      </c>
      <c r="I222" s="155">
        <f t="shared" ca="1" si="7"/>
        <v>-45111</v>
      </c>
    </row>
    <row r="223" spans="1:9" ht="15" customHeight="1" thickBot="1" x14ac:dyDescent="0.35">
      <c r="A223" s="115"/>
      <c r="B223" s="148"/>
      <c r="C223" s="149"/>
      <c r="D223" s="150"/>
      <c r="E223" s="151"/>
      <c r="F223" s="152"/>
      <c r="G223" s="153">
        <f t="shared" si="6"/>
        <v>365</v>
      </c>
      <c r="H223" s="154" t="s">
        <v>15</v>
      </c>
      <c r="I223" s="155">
        <f t="shared" ca="1" si="7"/>
        <v>-45111</v>
      </c>
    </row>
  </sheetData>
  <autoFilter ref="A4:I223" xr:uid="{00000000-0009-0000-0000-000005000000}"/>
  <mergeCells count="3">
    <mergeCell ref="A1:I1"/>
    <mergeCell ref="A2:I2"/>
    <mergeCell ref="A3:I3"/>
  </mergeCells>
  <conditionalFormatting sqref="I5:I223">
    <cfRule type="cellIs" dxfId="0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INICIO</vt:lpstr>
      <vt:lpstr>METAS</vt:lpstr>
      <vt:lpstr>ASO PJ </vt:lpstr>
      <vt:lpstr>ASO ESTAGIARIOS</vt:lpstr>
      <vt:lpstr>ASO GM INDUSTRIAL </vt:lpstr>
      <vt:lpstr>ASO NOVA</vt:lpstr>
      <vt:lpstr>'ASO ESTAGIARIOS'!Registro</vt:lpstr>
      <vt:lpstr>'ASO NOVA'!Registro</vt:lpstr>
      <vt:lpstr>'ASO PJ '!Registro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</dc:creator>
  <cp:lastModifiedBy>GM</cp:lastModifiedBy>
  <dcterms:created xsi:type="dcterms:W3CDTF">2024-06-15T14:04:12Z</dcterms:created>
  <dcterms:modified xsi:type="dcterms:W3CDTF">2024-07-03T17:41:14Z</dcterms:modified>
</cp:coreProperties>
</file>