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74E20106-5EEC-4AD9-A5BD-F75888559912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08" i="1" l="1"/>
  <c r="N4209" i="1"/>
  <c r="N4210" i="1"/>
  <c r="N4211" i="1"/>
  <c r="O4208" i="1"/>
  <c r="O4209" i="1"/>
  <c r="O4210" i="1"/>
  <c r="O4211" i="1"/>
  <c r="I350" i="19"/>
  <c r="I349" i="19"/>
  <c r="I348" i="19"/>
  <c r="I346" i="19"/>
  <c r="I345" i="19"/>
  <c r="N4205" i="1"/>
  <c r="N4206" i="1"/>
  <c r="N4207" i="1"/>
  <c r="O4205" i="1"/>
  <c r="O4206" i="1"/>
  <c r="O4207" i="1"/>
  <c r="N4066" i="1"/>
  <c r="O4066" i="1"/>
  <c r="N4061" i="1"/>
  <c r="O4061" i="1"/>
  <c r="N4063" i="1"/>
  <c r="O4063" i="1"/>
  <c r="N4059" i="1"/>
  <c r="O4059" i="1"/>
  <c r="O4142" i="1" l="1"/>
  <c r="N4142" i="1"/>
  <c r="O4141" i="1"/>
  <c r="N4141" i="1"/>
  <c r="O4172" i="1"/>
  <c r="N4172" i="1"/>
  <c r="O4171" i="1"/>
  <c r="N4171" i="1"/>
  <c r="O4170" i="1"/>
  <c r="N4170" i="1"/>
  <c r="O4169" i="1"/>
  <c r="N4169" i="1"/>
  <c r="O4168" i="1"/>
  <c r="N4168" i="1"/>
  <c r="O4167" i="1"/>
  <c r="N4167" i="1"/>
  <c r="N4204" i="1"/>
  <c r="O4204" i="1"/>
  <c r="O4203" i="1"/>
  <c r="N4203" i="1"/>
  <c r="N4202" i="1"/>
  <c r="O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95" i="1"/>
  <c r="O4195" i="1"/>
  <c r="N4194" i="1"/>
  <c r="O4194" i="1"/>
  <c r="N4193" i="1"/>
  <c r="O4193" i="1"/>
  <c r="N4192" i="1"/>
  <c r="O4192" i="1"/>
  <c r="N4191" i="1"/>
  <c r="O4191" i="1"/>
  <c r="O4157" i="1"/>
  <c r="N4157" i="1"/>
  <c r="N4158" i="1"/>
  <c r="O4158" i="1"/>
  <c r="O4160" i="1"/>
  <c r="N4160" i="1"/>
  <c r="O4159" i="1"/>
  <c r="N4159" i="1"/>
  <c r="O4156" i="1"/>
  <c r="N4156" i="1"/>
  <c r="O4151" i="1"/>
  <c r="N4151" i="1"/>
  <c r="O4153" i="1"/>
  <c r="N4153" i="1"/>
  <c r="O4152" i="1"/>
  <c r="N4152" i="1"/>
  <c r="O4155" i="1"/>
  <c r="N4155" i="1"/>
  <c r="O4154" i="1"/>
  <c r="N4154" i="1"/>
  <c r="N4190" i="1"/>
  <c r="O4190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89" i="1" l="1"/>
  <c r="N4189" i="1"/>
  <c r="O4188" i="1"/>
  <c r="N4188" i="1"/>
  <c r="O4187" i="1"/>
  <c r="N4187" i="1"/>
  <c r="O4186" i="1"/>
  <c r="N4186" i="1"/>
  <c r="O4185" i="1"/>
  <c r="N4185" i="1"/>
  <c r="O4184" i="1"/>
  <c r="N4184" i="1"/>
  <c r="N4183" i="1"/>
  <c r="O4183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3" i="1"/>
  <c r="N4144" i="1"/>
  <c r="N4145" i="1"/>
  <c r="N4146" i="1"/>
  <c r="N4147" i="1"/>
  <c r="N4148" i="1"/>
  <c r="N4149" i="1"/>
  <c r="N4150" i="1"/>
  <c r="N4161" i="1"/>
  <c r="N4162" i="1"/>
  <c r="N4163" i="1"/>
  <c r="N4164" i="1"/>
  <c r="N4165" i="1"/>
  <c r="N4166" i="1"/>
  <c r="N4173" i="1"/>
  <c r="N4174" i="1"/>
  <c r="N4175" i="1"/>
  <c r="N4176" i="1"/>
  <c r="N4177" i="1"/>
  <c r="N4178" i="1"/>
  <c r="N4179" i="1"/>
  <c r="N4180" i="1"/>
  <c r="N4181" i="1"/>
  <c r="N4182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3" i="1"/>
  <c r="O4144" i="1"/>
  <c r="O4145" i="1"/>
  <c r="O4146" i="1"/>
  <c r="O4147" i="1"/>
  <c r="O4148" i="1"/>
  <c r="O4149" i="1"/>
  <c r="O4150" i="1"/>
  <c r="O4161" i="1"/>
  <c r="O4162" i="1"/>
  <c r="O4163" i="1"/>
  <c r="O4164" i="1"/>
  <c r="O4165" i="1"/>
  <c r="O4166" i="1"/>
  <c r="O4173" i="1"/>
  <c r="O4174" i="1"/>
  <c r="O4175" i="1"/>
  <c r="O4176" i="1"/>
  <c r="O4177" i="1"/>
  <c r="O4178" i="1"/>
  <c r="O4179" i="1"/>
  <c r="O4180" i="1"/>
  <c r="O4181" i="1"/>
  <c r="O4182" i="1"/>
  <c r="N4119" i="1"/>
  <c r="N4120" i="1"/>
  <c r="N4121" i="1"/>
  <c r="O4119" i="1"/>
  <c r="O4120" i="1"/>
  <c r="O4121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05" i="1" l="1"/>
  <c r="N4105" i="1"/>
  <c r="O4104" i="1"/>
  <c r="N4104" i="1"/>
  <c r="O4103" i="1"/>
  <c r="N4103" i="1"/>
  <c r="O4102" i="1"/>
  <c r="N4102" i="1"/>
  <c r="N4101" i="1"/>
  <c r="O4101" i="1"/>
  <c r="N4100" i="1" l="1"/>
  <c r="O4100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9" i="1" l="1"/>
  <c r="O4099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N4075" i="1" l="1"/>
  <c r="O4075" i="1"/>
  <c r="N4074" i="1"/>
  <c r="O4074" i="1"/>
  <c r="N4049" i="1"/>
  <c r="N4050" i="1"/>
  <c r="N4051" i="1"/>
  <c r="N4052" i="1"/>
  <c r="N4053" i="1"/>
  <c r="N4054" i="1"/>
  <c r="N4055" i="1"/>
  <c r="N4056" i="1"/>
  <c r="N4057" i="1"/>
  <c r="N4058" i="1"/>
  <c r="N4060" i="1"/>
  <c r="N4062" i="1"/>
  <c r="N4064" i="1"/>
  <c r="N4065" i="1"/>
  <c r="N4067" i="1"/>
  <c r="N4068" i="1"/>
  <c r="N4069" i="1"/>
  <c r="N4070" i="1"/>
  <c r="N4071" i="1"/>
  <c r="N4072" i="1"/>
  <c r="N4073" i="1"/>
  <c r="O4049" i="1"/>
  <c r="O4050" i="1"/>
  <c r="O4051" i="1"/>
  <c r="O4052" i="1"/>
  <c r="O4053" i="1"/>
  <c r="O4054" i="1"/>
  <c r="O4055" i="1"/>
  <c r="O4056" i="1"/>
  <c r="O4057" i="1"/>
  <c r="O4058" i="1"/>
  <c r="O4060" i="1"/>
  <c r="O4062" i="1"/>
  <c r="O4064" i="1"/>
  <c r="O4065" i="1"/>
  <c r="O4067" i="1"/>
  <c r="O4068" i="1"/>
  <c r="O4069" i="1"/>
  <c r="O4070" i="1"/>
  <c r="O4071" i="1"/>
  <c r="O4072" i="1"/>
  <c r="O4073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0" i="1"/>
  <c r="N3972" i="1"/>
  <c r="N3973" i="1"/>
  <c r="N3890" i="1"/>
  <c r="N3891" i="1"/>
  <c r="N3892" i="1"/>
  <c r="N3893" i="1"/>
  <c r="N3974" i="1"/>
  <c r="N3975" i="1"/>
  <c r="N3976" i="1"/>
  <c r="O3965" i="1"/>
  <c r="O3966" i="1"/>
  <c r="O3967" i="1"/>
  <c r="O3969" i="1"/>
  <c r="O3970" i="1"/>
  <c r="O3972" i="1"/>
  <c r="O3973" i="1"/>
  <c r="O3890" i="1"/>
  <c r="O3891" i="1"/>
  <c r="O3892" i="1"/>
  <c r="O3893" i="1"/>
  <c r="O3974" i="1"/>
  <c r="O3975" i="1"/>
  <c r="O3976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"/>
        </x15:connection>
      </ext>
    </extLst>
  </connection>
</connections>
</file>

<file path=xl/sharedStrings.xml><?xml version="1.0" encoding="utf-8"?>
<sst xmlns="http://schemas.openxmlformats.org/spreadsheetml/2006/main" count="35253" uniqueCount="8921">
  <si>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</si>
  <si>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</si>
  <si>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</si>
  <si>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</si>
  <si>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</si>
  <si>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</si>
  <si>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</si>
  <si>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</si>
  <si>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</si>
  <si>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</si>
  <si>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</si>
  <si>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</si>
  <si>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</si>
  <si>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</si>
  <si>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</si>
  <si>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</si>
  <si>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</si>
  <si>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</si>
  <si>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</si>
  <si>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</si>
  <si>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</si>
  <si>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</si>
  <si>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</si>
  <si>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</si>
  <si>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</si>
  <si>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</si>
  <si>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</si>
  <si>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</si>
  <si>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</si>
  <si>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</si>
  <si>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</si>
  <si>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</si>
  <si>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</si>
  <si>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</si>
  <si>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</si>
  <si>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</si>
  <si>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</si>
  <si>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</si>
  <si>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</si>
  <si>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</si>
  <si>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</si>
  <si>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</si>
  <si>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</si>
  <si>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</si>
  <si>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</si>
  <si>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</si>
  <si>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</si>
  <si>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</si>
  <si>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</si>
  <si>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</si>
  <si>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</si>
  <si>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</si>
  <si>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</si>
  <si>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</si>
  <si>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</si>
  <si>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</si>
  <si>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</si>
  <si>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</si>
  <si>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</si>
  <si>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</si>
  <si>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</si>
  <si>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</si>
  <si>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</si>
  <si>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</si>
  <si>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</si>
  <si>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</si>
  <si>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</si>
  <si>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</si>
  <si>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</si>
  <si>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</si>
  <si>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</si>
  <si>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</si>
  <si>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</si>
  <si>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</si>
  <si>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</si>
  <si>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</si>
  <si>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</si>
  <si>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</si>
  <si>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</si>
  <si>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</si>
  <si>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</si>
  <si>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</si>
  <si>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</si>
  <si>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</si>
  <si>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</si>
  <si>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</si>
  <si>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</si>
  <si>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</si>
  <si>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</si>
  <si>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</si>
  <si>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</si>
  <si>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</si>
  <si>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</si>
  <si>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</si>
  <si>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</si>
  <si>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</si>
  <si>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</si>
  <si>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</si>
  <si>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</si>
  <si>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</si>
  <si>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</si>
  <si>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</si>
  <si>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</si>
  <si>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</si>
  <si>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</si>
  <si>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</si>
  <si>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</si>
  <si>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</si>
  <si>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</si>
  <si>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</si>
  <si>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</si>
  <si>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</si>
  <si>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</si>
  <si>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</si>
  <si>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</si>
  <si>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</si>
  <si>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</si>
  <si>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</si>
  <si>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</si>
  <si>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</si>
  <si>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</si>
  <si>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</si>
  <si>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</si>
  <si>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</si>
  <si>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</si>
  <si>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</si>
  <si>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</si>
  <si>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</si>
  <si>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</si>
  <si>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</si>
  <si>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</si>
  <si>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</si>
  <si>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</si>
  <si>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</si>
  <si>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</si>
  <si>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</si>
  <si>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</si>
  <si>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</si>
  <si>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</si>
  <si>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</si>
  <si>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</si>
  <si>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</si>
  <si>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</si>
  <si>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</si>
  <si>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</si>
  <si>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</si>
  <si>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</si>
  <si>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</si>
  <si>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</si>
  <si>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</si>
  <si>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</si>
  <si>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</si>
  <si>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</si>
  <si>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</si>
  <si>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</si>
  <si>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</si>
  <si>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</si>
  <si>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</si>
  <si>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</si>
  <si>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</si>
  <si>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</si>
  <si>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</si>
  <si>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</si>
  <si>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</si>
  <si>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</si>
  <si>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</si>
  <si>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</si>
  <si>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</si>
  <si>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</si>
  <si>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</si>
  <si>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</si>
  <si>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</si>
  <si>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</si>
  <si>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</si>
  <si>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</si>
  <si>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</si>
  <si>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</si>
  <si>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</si>
  <si>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</si>
  <si>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</si>
  <si>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</si>
  <si>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</si>
  <si>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</si>
  <si>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</si>
  <si>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</si>
  <si>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</si>
  <si>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</si>
  <si>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</si>
  <si>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</si>
  <si>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</si>
  <si>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</si>
  <si>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</si>
  <si>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</si>
  <si>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</si>
  <si>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</si>
  <si>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</si>
  <si>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</si>
  <si>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</si>
  <si>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</si>
  <si>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</si>
  <si>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</si>
  <si>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</si>
  <si>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</si>
  <si>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</si>
  <si>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</si>
  <si>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</si>
  <si>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</si>
  <si>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</si>
  <si>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</si>
  <si>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</si>
  <si>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</si>
  <si>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</si>
  <si>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</si>
  <si>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</si>
  <si>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</si>
  <si>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</si>
  <si>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</si>
  <si>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</si>
  <si>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</si>
  <si>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</si>
  <si>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</si>
  <si>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</si>
  <si>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</si>
  <si>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</si>
  <si>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</si>
  <si>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</si>
  <si>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</si>
  <si>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</si>
  <si>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</si>
  <si>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</si>
  <si>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</si>
  <si>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</si>
  <si>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</si>
  <si>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</si>
  <si>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</si>
  <si>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</si>
  <si>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</si>
  <si>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</si>
  <si>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</si>
  <si>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</si>
  <si>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</si>
  <si>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</si>
  <si>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</si>
  <si>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</si>
  <si>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</si>
  <si>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</si>
  <si>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</si>
  <si>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</si>
  <si>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</si>
  <si>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</si>
  <si>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</si>
  <si>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</si>
  <si>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</si>
  <si>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</si>
  <si>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</si>
  <si>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</si>
  <si>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</si>
  <si>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</si>
  <si>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</si>
  <si>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</si>
  <si>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</si>
  <si>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</si>
  <si>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</si>
  <si>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</si>
  <si>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</si>
  <si>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</si>
  <si>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</si>
  <si>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</si>
  <si>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</si>
  <si>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</si>
  <si>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</si>
  <si>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</si>
  <si>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</si>
  <si>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</si>
  <si>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</si>
  <si>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</si>
  <si>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</si>
  <si>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</si>
  <si>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</si>
  <si>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</si>
  <si>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</si>
  <si>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</si>
  <si>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</si>
  <si>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</si>
  <si>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</si>
  <si>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</si>
  <si>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</si>
  <si>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</si>
  <si>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</si>
  <si>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</si>
  <si>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</si>
  <si>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</si>
  <si>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</si>
  <si>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</si>
  <si>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</si>
  <si>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</si>
  <si>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</si>
  <si>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</si>
  <si>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</si>
  <si>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</si>
  <si>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</si>
  <si>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</si>
  <si>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</si>
  <si>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</si>
  <si>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</si>
  <si>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</si>
  <si>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</si>
  <si>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</si>
  <si>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</si>
  <si>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</si>
  <si>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</si>
  <si>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</si>
  <si>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</si>
  <si>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</si>
  <si>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</si>
  <si>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</si>
  <si>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</si>
  <si>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</si>
  <si>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</si>
  <si>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</si>
  <si>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</si>
  <si>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</si>
  <si>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</si>
  <si>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</si>
  <si>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</si>
  <si>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</si>
  <si>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</si>
  <si>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</si>
  <si>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</si>
  <si>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</si>
  <si>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</si>
  <si>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</si>
  <si>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</si>
  <si>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</si>
  <si>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</si>
  <si>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</si>
  <si>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</si>
  <si>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</si>
  <si>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</si>
  <si>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</si>
  <si>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</si>
  <si>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</si>
  <si>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</si>
  <si>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</si>
  <si>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</si>
  <si>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</si>
  <si>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</si>
  <si>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</si>
  <si>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</si>
  <si>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</si>
  <si>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</si>
  <si>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</si>
  <si>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</si>
  <si>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</si>
  <si>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</si>
  <si>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</si>
  <si>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</si>
  <si>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</si>
  <si>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</si>
  <si>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</si>
  <si>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</si>
  <si>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</si>
  <si>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</si>
  <si>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</si>
  <si>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</si>
  <si>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</si>
  <si>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</si>
  <si>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</si>
  <si>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</si>
  <si>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</si>
  <si>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</si>
  <si>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</si>
  <si>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</si>
  <si>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</si>
  <si>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</si>
  <si>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</si>
  <si>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</si>
  <si>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</si>
  <si>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</si>
  <si>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</si>
  <si>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</si>
  <si>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</si>
  <si>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</si>
  <si>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</si>
  <si>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</si>
  <si>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</si>
  <si>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</si>
  <si>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</si>
  <si>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</si>
  <si>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</si>
  <si>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</si>
  <si>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</si>
  <si>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</si>
  <si>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</si>
  <si>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</si>
  <si>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</si>
  <si>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</si>
  <si>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</si>
  <si>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</si>
  <si>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</si>
  <si>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</si>
  <si>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</si>
  <si>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</si>
  <si>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</si>
  <si>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</si>
  <si>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</si>
  <si>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</si>
  <si>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</si>
  <si>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</si>
  <si>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</si>
  <si>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</si>
  <si>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</si>
  <si>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</si>
  <si>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</si>
  <si>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</si>
  <si>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</si>
  <si>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</si>
  <si>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</si>
  <si>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</si>
  <si>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</si>
  <si>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</si>
  <si>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</si>
  <si>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</si>
  <si>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</si>
  <si>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</si>
  <si>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</si>
  <si>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</si>
  <si>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</si>
  <si>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</si>
  <si>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</si>
  <si>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</si>
  <si>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</si>
  <si>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</si>
  <si>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</si>
  <si>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</si>
  <si>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</si>
  <si>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</si>
  <si>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</si>
  <si>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</si>
  <si>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</si>
  <si>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</si>
  <si>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</si>
  <si>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</si>
  <si>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</si>
  <si>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</si>
  <si>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</si>
  <si>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</si>
  <si>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</si>
  <si>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</si>
  <si>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</si>
  <si>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</si>
  <si>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</si>
  <si>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</si>
  <si>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</si>
  <si>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</si>
  <si>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</si>
  <si>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</si>
  <si>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</si>
  <si>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</si>
  <si>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</si>
  <si>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</si>
  <si>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</si>
  <si>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</si>
  <si>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</si>
  <si>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</si>
  <si>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</si>
  <si>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</si>
  <si>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</si>
  <si>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</si>
  <si>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</si>
  <si>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</si>
  <si>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</si>
  <si>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</si>
  <si>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</si>
  <si>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</si>
  <si>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</si>
  <si>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</si>
  <si>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</si>
  <si>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</si>
  <si>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</si>
  <si>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</si>
  <si>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</si>
  <si>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</si>
  <si>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</si>
  <si>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</si>
  <si>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</si>
  <si>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</si>
  <si>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</si>
  <si>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</si>
  <si>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</si>
  <si>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</si>
  <si>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</si>
  <si>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</si>
  <si>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</si>
  <si>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</si>
  <si>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</si>
  <si>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</si>
  <si>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</si>
  <si>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</si>
  <si>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</si>
  <si>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</si>
  <si>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</si>
  <si>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</si>
  <si>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</si>
  <si>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</si>
  <si>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</si>
  <si>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</si>
  <si>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</si>
  <si>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</si>
  <si>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</si>
  <si>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</si>
  <si>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</si>
  <si>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</si>
  <si>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</si>
  <si>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</si>
  <si>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</si>
  <si>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</si>
  <si>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</si>
  <si>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</si>
  <si>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</si>
  <si>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</si>
  <si>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</si>
  <si>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</si>
  <si>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</si>
  <si>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</si>
  <si>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</si>
  <si>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</si>
  <si>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</si>
  <si>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</si>
  <si>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</si>
  <si>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</si>
  <si>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</si>
  <si>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</si>
  <si>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</si>
  <si>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</si>
  <si>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</si>
  <si>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</si>
  <si>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</si>
  <si>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</si>
  <si>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</si>
  <si>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</si>
  <si>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</si>
  <si>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</si>
  <si>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</si>
  <si>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</si>
  <si>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</si>
  <si>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</si>
  <si>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</si>
  <si>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</si>
  <si>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</si>
  <si>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</si>
  <si>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</si>
  <si>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</si>
  <si>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</si>
  <si>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</si>
  <si>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</si>
  <si>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</si>
  <si>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</si>
  <si>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</si>
  <si>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</si>
  <si>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</si>
  <si>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</si>
  <si>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</si>
  <si>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</si>
  <si>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</si>
  <si>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</si>
  <si>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</si>
  <si>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</si>
  <si>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</si>
  <si>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</si>
  <si>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</si>
  <si>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</si>
  <si>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</si>
  <si>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</si>
  <si>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</si>
  <si>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</si>
  <si>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</si>
  <si>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</si>
  <si>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</si>
  <si>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</si>
  <si>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</si>
  <si>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</si>
  <si>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</si>
  <si>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</si>
  <si>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</si>
  <si>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</si>
  <si>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</si>
  <si>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</si>
  <si>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</si>
  <si>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</si>
  <si>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</si>
  <si>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</si>
  <si>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</si>
  <si>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</si>
  <si>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</si>
  <si>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</si>
  <si>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</si>
  <si>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</si>
  <si>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</si>
  <si>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</si>
  <si>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</si>
  <si>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</si>
  <si>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</si>
  <si>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</si>
  <si>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</si>
  <si>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</si>
  <si>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</si>
  <si>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</si>
  <si>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</si>
  <si>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</si>
  <si>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</si>
  <si>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</si>
  <si>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</si>
  <si>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</si>
  <si>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</si>
  <si>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</si>
  <si>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</si>
  <si>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</si>
  <si>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</si>
  <si>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</si>
  <si>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</si>
  <si>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</si>
  <si>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</si>
  <si>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</si>
  <si>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</si>
  <si>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</si>
  <si>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</si>
  <si>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</si>
  <si>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</si>
  <si>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</si>
  <si>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</si>
  <si>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</si>
  <si>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</si>
  <si>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</si>
  <si>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</si>
  <si>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</si>
  <si>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</si>
  <si>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</si>
  <si>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</si>
  <si>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</si>
  <si>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</si>
  <si>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</si>
  <si>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</si>
  <si>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</si>
  <si>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</si>
  <si>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</si>
  <si>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</si>
  <si>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</si>
  <si>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</si>
  <si>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</si>
  <si>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</si>
  <si>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</si>
  <si>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</si>
  <si>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</si>
  <si>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</si>
  <si>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</si>
  <si>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</si>
  <si>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</si>
  <si>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</si>
  <si>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</si>
  <si>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</si>
  <si>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</si>
  <si>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</si>
  <si>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</si>
  <si>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</si>
  <si>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</si>
  <si>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</si>
  <si>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</si>
  <si>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</si>
  <si>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</si>
  <si>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</si>
  <si>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</si>
  <si>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</si>
  <si>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</si>
  <si>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</si>
  <si>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</si>
  <si>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</si>
  <si>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</si>
  <si>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</si>
  <si>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</si>
  <si>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</si>
  <si>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</si>
  <si>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</si>
  <si>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</si>
  <si>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</si>
  <si>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</si>
  <si>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</si>
  <si>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</si>
  <si>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</si>
  <si>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</si>
  <si>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</si>
  <si>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</si>
  <si>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</si>
  <si>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</si>
  <si>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</si>
  <si>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</si>
  <si>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</si>
  <si>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</si>
  <si>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</si>
  <si>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</si>
  <si>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</si>
  <si>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</si>
  <si>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</si>
  <si>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</si>
  <si>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</si>
  <si>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</si>
  <si>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</si>
  <si>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</si>
  <si>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</si>
  <si>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</si>
  <si>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</si>
  <si>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</si>
  <si>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</si>
  <si>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</si>
  <si>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</si>
  <si>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</si>
  <si>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</si>
  <si>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</si>
  <si>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</si>
  <si>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</si>
  <si>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</si>
  <si>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</si>
  <si>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</si>
  <si>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</si>
  <si>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</si>
  <si>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</si>
  <si>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</si>
  <si>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</si>
  <si>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</si>
  <si>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</si>
  <si>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</si>
  <si>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</si>
  <si>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</si>
  <si>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</si>
  <si>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</si>
  <si>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</si>
  <si>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</si>
  <si>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</si>
  <si>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</si>
  <si>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</si>
  <si>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</si>
  <si>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</si>
  <si>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</si>
  <si>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</si>
  <si>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</si>
  <si>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</si>
  <si>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</si>
  <si>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</si>
  <si>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</si>
  <si>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</si>
  <si>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</si>
  <si>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</si>
  <si>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</si>
  <si>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</si>
  <si>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</si>
  <si>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</si>
  <si>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</si>
  <si>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</si>
  <si>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</si>
  <si>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</si>
  <si>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</si>
  <si>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</si>
  <si>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</si>
  <si>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</si>
  <si>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</si>
  <si>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</si>
  <si>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</si>
  <si>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</si>
  <si>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</si>
  <si>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</si>
  <si>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</si>
  <si>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</si>
  <si>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</si>
  <si>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</si>
  <si>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</si>
  <si>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</si>
  <si>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</si>
  <si>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</si>
  <si>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</si>
  <si>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</si>
  <si>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</si>
  <si>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</si>
  <si>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</si>
  <si>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</si>
  <si>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</si>
  <si>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</si>
  <si>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</si>
  <si>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</si>
  <si>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</si>
  <si>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</si>
  <si>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</si>
  <si>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</si>
  <si>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</si>
  <si>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</si>
  <si>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</si>
  <si>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</si>
  <si>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</si>
  <si>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</si>
  <si>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</si>
  <si>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</si>
  <si>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</si>
  <si>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</si>
  <si>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</si>
  <si>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</si>
  <si>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</si>
  <si>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</si>
  <si>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</si>
  <si>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</si>
  <si>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</si>
  <si>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</si>
  <si>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</si>
  <si>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</si>
  <si>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</si>
  <si>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</si>
  <si>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</si>
  <si>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</si>
  <si>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</si>
  <si>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</si>
  <si>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</si>
  <si>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</si>
  <si>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</si>
  <si>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</si>
  <si>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</si>
  <si>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</si>
  <si>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</si>
  <si>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</si>
  <si>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</si>
  <si>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</si>
  <si>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</si>
  <si>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</si>
  <si>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</si>
  <si>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</si>
  <si>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</si>
  <si>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</si>
  <si>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</si>
  <si>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</si>
  <si>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</si>
  <si>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</si>
  <si>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</si>
  <si>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</si>
  <si>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</si>
  <si>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</si>
  <si>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</si>
  <si>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</si>
  <si>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</si>
  <si>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</si>
  <si>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</si>
  <si>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</si>
  <si>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</si>
  <si>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</si>
  <si>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</si>
  <si>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</si>
  <si>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</si>
  <si>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</si>
  <si>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</si>
  <si>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</si>
  <si>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</si>
  <si>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</si>
  <si>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</si>
  <si>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</si>
  <si>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</si>
  <si>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</si>
  <si>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</si>
  <si>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</si>
  <si>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</si>
  <si>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</si>
  <si>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</si>
  <si>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</si>
  <si>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</si>
  <si>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</si>
  <si>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</si>
  <si>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</si>
  <si>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</si>
  <si>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</si>
  <si>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</si>
  <si>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</si>
  <si>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</si>
  <si>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</si>
  <si>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</si>
  <si>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</si>
  <si>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</si>
  <si>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</si>
  <si>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</si>
  <si>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</si>
  <si>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</si>
  <si>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</si>
  <si>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</si>
  <si>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</si>
  <si>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</si>
  <si>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</si>
  <si>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</si>
  <si>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</si>
  <si>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</si>
  <si>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</si>
  <si>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</si>
  <si>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</si>
  <si>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</si>
  <si>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</si>
  <si>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</si>
  <si>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</si>
  <si>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</si>
  <si>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</si>
  <si>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</si>
  <si>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</si>
  <si>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</si>
  <si>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</si>
  <si>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</si>
  <si>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</si>
  <si>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</si>
  <si>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</si>
  <si>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</si>
  <si>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</si>
  <si>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</si>
  <si>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</si>
  <si>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</si>
  <si>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</si>
  <si>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</si>
  <si>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</si>
  <si>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</si>
  <si>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</si>
  <si>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</si>
  <si>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</si>
  <si>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</si>
  <si>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</si>
  <si>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</si>
  <si>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</si>
  <si>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</si>
  <si>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</si>
  <si>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</si>
  <si>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</si>
  <si>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</si>
  <si>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</si>
  <si>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</si>
  <si>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</si>
  <si>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</si>
  <si>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</si>
  <si>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</si>
  <si>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</si>
  <si>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</si>
  <si>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</si>
  <si>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</si>
  <si>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</si>
  <si>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</si>
  <si>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</si>
  <si>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</si>
  <si>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</si>
  <si>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</si>
  <si>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</si>
  <si>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</si>
  <si>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</si>
  <si>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</si>
  <si>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</si>
  <si>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</si>
  <si>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</si>
  <si>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</si>
  <si>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</si>
  <si>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</si>
  <si>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</si>
  <si>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</si>
  <si>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</si>
  <si>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</si>
  <si>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</si>
  <si>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</si>
  <si>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</si>
  <si>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</si>
  <si>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</si>
  <si>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</si>
  <si>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</si>
  <si>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</si>
  <si>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</si>
  <si>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</si>
  <si>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</si>
  <si>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</si>
  <si>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</si>
  <si>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</si>
  <si>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</si>
  <si>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</si>
  <si>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</si>
  <si>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</si>
  <si>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</si>
  <si>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</si>
  <si>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</si>
  <si>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</si>
  <si>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</si>
  <si>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</si>
  <si>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</si>
  <si>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</si>
  <si>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</si>
  <si>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</si>
  <si>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</si>
  <si>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</si>
  <si>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</si>
  <si>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</si>
  <si>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</si>
  <si>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</si>
  <si>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</si>
  <si>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</si>
  <si>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</si>
  <si>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</si>
  <si>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</si>
  <si>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</si>
  <si>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</si>
  <si>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</si>
  <si>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</si>
  <si>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</si>
  <si>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</si>
  <si>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</si>
  <si>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</si>
  <si>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</si>
  <si>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</si>
  <si>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</si>
  <si>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</si>
  <si>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</si>
  <si>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</si>
  <si>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</si>
  <si>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</si>
  <si>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</si>
  <si>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</si>
  <si>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</si>
  <si>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</si>
  <si>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</si>
  <si>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</si>
  <si>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</si>
  <si>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</si>
  <si>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</si>
  <si>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</si>
  <si>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</si>
  <si>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</si>
  <si>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</si>
  <si>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</si>
  <si>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</si>
  <si>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</si>
  <si>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</si>
  <si>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</si>
  <si>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</si>
  <si>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</si>
  <si>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</si>
  <si>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</si>
  <si>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</si>
  <si>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</si>
  <si>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</si>
  <si>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</si>
  <si>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</si>
  <si>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</si>
  <si>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</si>
  <si>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</si>
  <si>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</si>
  <si>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</si>
  <si>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</si>
  <si>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</si>
  <si>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</si>
  <si>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</si>
  <si>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</si>
  <si>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</si>
  <si>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</si>
  <si>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</si>
  <si>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</si>
  <si>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</si>
  <si>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</si>
  <si>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</si>
  <si>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</si>
  <si>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</si>
  <si>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</si>
  <si>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</si>
  <si>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</si>
  <si>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</si>
  <si>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</si>
  <si>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</si>
  <si>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</si>
  <si>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</si>
  <si>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</si>
  <si>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</si>
  <si>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</si>
  <si>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</si>
  <si>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</si>
  <si>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</si>
  <si>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</si>
  <si>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</si>
  <si>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</si>
  <si>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</si>
  <si>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</si>
  <si>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</si>
  <si>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</si>
  <si>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</si>
  <si>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</si>
  <si>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</si>
  <si>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</si>
  <si>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</si>
  <si>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</si>
  <si>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</si>
  <si>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</si>
  <si>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</si>
  <si>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</si>
  <si>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</si>
  <si>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</si>
  <si>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</si>
  <si>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</si>
  <si>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</si>
  <si>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</si>
  <si>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</si>
  <si>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</si>
  <si>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</si>
  <si>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</si>
  <si>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</si>
  <si>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</si>
  <si>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</si>
  <si>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</si>
  <si>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</si>
  <si>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</si>
  <si>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</si>
  <si>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</si>
  <si>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</si>
  <si>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</si>
  <si>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</si>
  <si>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</si>
  <si>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</si>
  <si>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</si>
  <si>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</si>
  <si>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</si>
  <si>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</si>
  <si>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</si>
  <si>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</si>
  <si>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</si>
  <si>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</si>
  <si>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</si>
  <si>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</si>
  <si>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</si>
  <si>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</si>
  <si>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</si>
  <si>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</si>
  <si>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</si>
  <si>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</si>
  <si>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</si>
  <si>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</si>
  <si>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</si>
  <si>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</si>
  <si>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</si>
  <si>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</si>
  <si>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</si>
  <si>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</si>
  <si>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</si>
  <si>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</si>
  <si>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</si>
  <si>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</si>
  <si>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</si>
  <si>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</si>
  <si>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</si>
  <si>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</si>
  <si>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</si>
  <si>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</si>
  <si>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</si>
  <si>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</si>
  <si>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</si>
  <si>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</si>
  <si>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</si>
  <si>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</si>
  <si>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</si>
  <si>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</si>
  <si>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</si>
  <si>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</si>
  <si>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</si>
  <si>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</si>
  <si>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</si>
  <si>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</si>
  <si>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</si>
  <si>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</si>
  <si>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</si>
  <si>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</si>
  <si>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</si>
  <si>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</si>
  <si>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</si>
  <si>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</si>
  <si>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</si>
  <si>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</si>
  <si>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</si>
  <si>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</si>
  <si>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</si>
  <si>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</si>
  <si>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</si>
  <si>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</si>
  <si>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</si>
  <si>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</si>
  <si>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</si>
  <si>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</si>
  <si>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</si>
  <si>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</si>
  <si>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</si>
  <si>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</si>
  <si>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</si>
  <si>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</si>
  <si>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</si>
  <si>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</si>
  <si>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</si>
  <si>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</si>
  <si>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</si>
  <si>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</si>
  <si>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</si>
  <si>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</si>
  <si>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</si>
  <si>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</si>
  <si>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</si>
  <si>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</si>
  <si>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</si>
  <si>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</si>
  <si>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</si>
  <si>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</si>
  <si>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</si>
  <si>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</si>
  <si>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</si>
  <si>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</si>
  <si>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</si>
  <si>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</si>
  <si>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</si>
  <si>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</si>
  <si>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</si>
  <si>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</si>
  <si>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</si>
  <si>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</si>
  <si>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</si>
  <si>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</si>
  <si>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</si>
  <si>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</si>
  <si>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</si>
  <si>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</si>
  <si>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</si>
  <si>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</si>
  <si>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</si>
  <si>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</si>
  <si>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</si>
  <si>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</si>
  <si>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</si>
  <si>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</si>
  <si>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</si>
  <si>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</si>
  <si>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</si>
  <si>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</si>
  <si>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</si>
  <si>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</si>
  <si>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</si>
  <si>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</si>
  <si>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</si>
  <si>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</si>
  <si>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</si>
  <si>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</si>
  <si>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</si>
  <si>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</si>
  <si>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</si>
  <si>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</si>
  <si>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</si>
  <si>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</si>
  <si>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</si>
  <si>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</si>
  <si>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</si>
  <si>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</si>
  <si>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</si>
  <si>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</si>
  <si>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</si>
  <si>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</si>
  <si>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</si>
  <si>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</si>
  <si>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</si>
  <si>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</si>
  <si>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</si>
  <si>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</si>
  <si>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</si>
  <si>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</si>
  <si>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</si>
  <si>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</si>
  <si>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</si>
  <si>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</si>
  <si>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</si>
  <si>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</si>
  <si>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</si>
  <si>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</si>
  <si>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</si>
  <si>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</si>
  <si>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</si>
  <si>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</si>
  <si>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</si>
  <si>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</si>
  <si>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</si>
  <si>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</si>
  <si>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</si>
  <si>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</si>
  <si>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</si>
  <si>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</si>
  <si>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</si>
  <si>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</si>
  <si>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</si>
  <si>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</si>
  <si>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</si>
  <si>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</si>
  <si>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</si>
  <si>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</si>
  <si>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</si>
  <si>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</si>
  <si>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</si>
  <si>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</si>
  <si>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</si>
  <si>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</si>
  <si>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</si>
  <si>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</si>
  <si>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</si>
  <si>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</si>
  <si>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</si>
  <si>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</si>
  <si>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</si>
  <si>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</si>
  <si>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</si>
  <si>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</si>
  <si>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</si>
  <si>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</si>
  <si>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</si>
  <si>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</si>
  <si>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</si>
  <si>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</si>
  <si>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</si>
  <si>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</si>
  <si>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</si>
  <si>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</si>
  <si>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</si>
  <si>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</si>
  <si>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</si>
  <si>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</si>
  <si>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</si>
  <si>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</si>
  <si>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</si>
  <si>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</si>
  <si>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</si>
  <si>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</si>
  <si>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</si>
  <si>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</si>
  <si>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</si>
  <si>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</si>
  <si>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</si>
  <si>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</si>
  <si>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</si>
  <si>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</si>
  <si>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</si>
  <si>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</si>
  <si>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</si>
  <si>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</si>
  <si>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</si>
  <si>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</si>
  <si>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</si>
  <si>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</si>
  <si>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</si>
  <si>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</si>
  <si>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</si>
  <si>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</si>
  <si>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</si>
  <si>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</si>
  <si>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</si>
  <si>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</si>
  <si>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</si>
  <si>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</si>
  <si>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</si>
  <si>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</si>
  <si>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</si>
  <si>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</si>
  <si>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</si>
  <si>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</si>
  <si>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</si>
  <si>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</si>
  <si>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</si>
  <si>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</si>
  <si>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</si>
  <si>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</si>
  <si>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</si>
  <si>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</si>
  <si>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</si>
  <si>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</si>
  <si>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</si>
  <si>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</si>
  <si>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</si>
  <si>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</si>
  <si>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</si>
  <si>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</si>
  <si>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</si>
  <si>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</si>
  <si>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</si>
  <si>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</si>
  <si>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</si>
  <si>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</si>
  <si>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</si>
  <si>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</si>
  <si>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</si>
  <si>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</si>
  <si>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</si>
  <si>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</si>
  <si>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</si>
  <si>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</si>
  <si>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</si>
  <si>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</si>
  <si>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</si>
  <si>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</si>
  <si>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</si>
  <si>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</si>
  <si>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</si>
  <si>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</si>
  <si>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</si>
  <si>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</si>
  <si>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</si>
  <si>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</si>
  <si>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</si>
  <si>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</si>
  <si>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</si>
  <si>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</si>
  <si>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</si>
  <si>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</si>
  <si>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</si>
  <si>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</si>
  <si>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</si>
  <si>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</si>
  <si>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</si>
  <si>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</si>
  <si>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</si>
  <si>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</si>
  <si>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</si>
  <si>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</si>
  <si>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</si>
  <si>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</si>
  <si>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</si>
  <si>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</si>
  <si>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</si>
  <si>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</si>
  <si>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</si>
  <si>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</si>
  <si>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</si>
  <si>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</si>
  <si>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</si>
  <si>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</si>
  <si>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</si>
  <si>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</si>
  <si>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</si>
  <si>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</si>
  <si>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</si>
  <si>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</si>
  <si>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</si>
  <si>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</si>
  <si>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</si>
  <si>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</si>
  <si>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</si>
  <si>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</si>
  <si>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</si>
  <si>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</si>
  <si>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</si>
  <si>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</si>
  <si>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</si>
  <si>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</si>
  <si>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</si>
  <si>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</si>
  <si>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</si>
  <si>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</si>
  <si>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</si>
  <si>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</si>
  <si>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</si>
  <si>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</si>
  <si>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</si>
  <si>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</si>
  <si>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</si>
  <si>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</si>
  <si>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</si>
  <si>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</si>
  <si>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</si>
  <si>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</si>
  <si>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</si>
  <si>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</si>
  <si>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</si>
  <si>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</si>
  <si>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</si>
  <si>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</si>
  <si>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</si>
  <si>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</si>
  <si>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</si>
  <si>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</si>
  <si>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</si>
  <si>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</si>
  <si>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</si>
  <si>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</si>
  <si>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</si>
  <si>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</si>
  <si>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</si>
  <si>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</si>
  <si>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</si>
  <si>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</si>
  <si>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</si>
  <si>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</si>
  <si>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</si>
  <si>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</si>
  <si>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</si>
  <si>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</si>
  <si>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</si>
  <si>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</si>
  <si>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</si>
  <si>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</si>
  <si>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</si>
  <si>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</si>
  <si>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</si>
  <si>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</si>
  <si>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</si>
  <si>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</si>
  <si>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</si>
  <si>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</si>
  <si>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</si>
  <si>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</si>
  <si>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</si>
  <si>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</si>
  <si>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</si>
  <si>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</si>
  <si>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</si>
  <si>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</si>
  <si>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</si>
  <si>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</si>
  <si>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</si>
  <si>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</si>
  <si>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</si>
  <si>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</si>
  <si>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</si>
  <si>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</si>
  <si>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</si>
  <si>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</si>
  <si>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</si>
  <si>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</si>
  <si>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</si>
  <si>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</si>
  <si>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</si>
  <si>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</si>
  <si>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</si>
  <si>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</si>
  <si>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</si>
  <si>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</si>
  <si>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</si>
  <si>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</si>
  <si>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</si>
  <si>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</si>
  <si>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</si>
  <si>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</si>
  <si>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</si>
  <si>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</si>
  <si>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</si>
  <si>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</si>
  <si>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</si>
  <si>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</si>
  <si>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</si>
  <si>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</si>
  <si>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</si>
  <si>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</si>
  <si>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</si>
  <si>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</si>
  <si>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</si>
  <si>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</si>
  <si>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</si>
  <si>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</si>
  <si>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</si>
  <si>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</si>
  <si>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</si>
  <si>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</si>
  <si>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</si>
  <si>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</si>
  <si>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</si>
  <si>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</si>
  <si>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</si>
  <si>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</si>
  <si>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</si>
  <si>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</si>
  <si>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</si>
  <si>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</si>
  <si>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</si>
  <si>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</si>
  <si>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</si>
  <si>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</si>
  <si>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</si>
  <si>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</si>
  <si>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</si>
  <si>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</si>
  <si>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</si>
  <si>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</si>
  <si>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</si>
  <si>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</si>
  <si>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</si>
  <si>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</si>
  <si>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</si>
  <si>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</si>
  <si>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</si>
  <si>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</si>
  <si>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</si>
  <si>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</si>
  <si>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</si>
  <si>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</si>
  <si>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</si>
  <si>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</si>
  <si>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</si>
  <si>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</si>
  <si>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</si>
  <si>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</si>
  <si>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</si>
  <si>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</si>
  <si>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</si>
  <si>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</si>
  <si>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</si>
  <si>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</si>
  <si>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</si>
  <si>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</si>
  <si>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</si>
  <si>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</si>
  <si>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</si>
  <si>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</si>
  <si>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</si>
  <si>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</si>
  <si>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</si>
  <si>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</si>
  <si>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</si>
  <si>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</si>
  <si>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</si>
  <si>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</si>
  <si>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</si>
  <si>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</si>
  <si>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</si>
  <si>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</si>
  <si>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</si>
  <si>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</si>
  <si>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</si>
  <si>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</si>
  <si>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</si>
  <si>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</si>
  <si>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</si>
  <si>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</si>
  <si>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</si>
  <si>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</si>
  <si>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</si>
  <si>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</si>
  <si>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</si>
  <si>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</si>
  <si>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</si>
  <si>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</si>
  <si>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</si>
  <si>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</si>
  <si>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</si>
  <si>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</si>
  <si>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</si>
  <si>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</si>
  <si>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</si>
  <si>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</si>
  <si>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</si>
  <si>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</si>
  <si>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</si>
  <si>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</si>
  <si>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</si>
  <si>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</si>
  <si>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</si>
  <si>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</si>
  <si>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</si>
  <si>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</si>
  <si>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</si>
  <si>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</si>
  <si>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</si>
  <si>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</si>
  <si>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</si>
  <si>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</si>
  <si>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</si>
  <si>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</si>
  <si>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</si>
  <si>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</si>
  <si>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</si>
  <si>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</si>
  <si>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</si>
  <si>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</si>
  <si>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</si>
  <si>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</si>
  <si>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</si>
  <si>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</si>
  <si>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</si>
  <si>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</si>
  <si>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</si>
  <si>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</si>
  <si>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</si>
  <si>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</si>
  <si>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</si>
  <si>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</si>
  <si>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</si>
  <si>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</si>
  <si>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</si>
  <si>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</si>
  <si>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</si>
  <si>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</si>
  <si>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</si>
  <si>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</si>
  <si>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</si>
  <si>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</si>
  <si>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</si>
  <si>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</si>
  <si>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</si>
  <si>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</si>
  <si>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</si>
  <si>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</si>
  <si>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</si>
  <si>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</si>
  <si>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</si>
  <si>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</si>
  <si>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</si>
  <si>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</si>
  <si>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</si>
  <si>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</si>
  <si>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</si>
  <si>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</si>
  <si>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</si>
  <si>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</si>
  <si>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</si>
  <si>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</si>
  <si>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</si>
  <si>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</si>
  <si>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</si>
  <si>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</si>
  <si>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</si>
  <si>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</si>
  <si>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</si>
  <si>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</si>
  <si>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</si>
  <si>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</si>
  <si>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</si>
  <si>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</si>
  <si>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</si>
  <si>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</si>
  <si>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</si>
  <si>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</si>
  <si>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</si>
  <si>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</si>
  <si>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</si>
  <si>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</si>
  <si>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</si>
  <si>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</si>
  <si>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</si>
  <si>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</si>
  <si>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</si>
  <si>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</si>
  <si>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</si>
  <si>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</si>
  <si>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</si>
  <si>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</si>
  <si>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</si>
  <si>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</si>
  <si>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</si>
  <si>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</si>
  <si>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</si>
  <si>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</si>
  <si>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</si>
  <si>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</si>
  <si>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</si>
  <si>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</si>
  <si>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</si>
  <si>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</si>
  <si>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</si>
  <si>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</si>
  <si>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</si>
  <si>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</si>
  <si>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</si>
  <si>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</si>
  <si>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</si>
  <si>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</si>
  <si>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</si>
  <si>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</si>
  <si>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</si>
  <si>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</si>
  <si>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</si>
  <si>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</si>
  <si>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</si>
  <si>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</si>
  <si>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</si>
  <si>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</si>
  <si>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</si>
  <si>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</si>
  <si>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</si>
  <si>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</si>
  <si>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</si>
  <si>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</si>
  <si>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</si>
  <si>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</si>
  <si>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</si>
  <si>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</si>
  <si>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</si>
  <si>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</si>
  <si>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</si>
  <si>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</si>
  <si>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</si>
  <si>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</si>
  <si>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</si>
  <si>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</si>
  <si>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</si>
  <si>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</si>
  <si>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</si>
  <si>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</si>
  <si>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</si>
  <si>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</si>
  <si>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</si>
  <si>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</si>
  <si>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</si>
  <si>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</si>
  <si>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</si>
  <si>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</si>
  <si>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</si>
  <si>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</si>
  <si>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</si>
  <si>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</si>
  <si>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</si>
  <si>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</si>
  <si>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</si>
  <si>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</si>
  <si>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</si>
  <si>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</si>
  <si>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</si>
  <si>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</si>
  <si>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</si>
  <si>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</si>
  <si>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</si>
  <si>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</si>
  <si>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</si>
  <si>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</si>
  <si>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</si>
  <si>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</si>
  <si>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</si>
  <si>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</si>
  <si>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</si>
  <si>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</si>
  <si>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</si>
  <si>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</si>
  <si>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</si>
  <si>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</si>
  <si>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</si>
  <si>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</si>
  <si>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</si>
  <si>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</si>
  <si>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</si>
  <si>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</si>
  <si>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</si>
  <si>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</si>
  <si>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</si>
  <si>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</si>
  <si>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</si>
  <si>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</si>
  <si>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</si>
  <si>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</si>
  <si>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</si>
  <si>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</si>
  <si>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</si>
  <si>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</si>
  <si>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</si>
  <si>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</si>
  <si>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</si>
  <si>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</si>
  <si>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</si>
  <si>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</si>
  <si>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</si>
  <si>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</si>
  <si>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</si>
  <si>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</si>
  <si>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</si>
  <si>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</si>
  <si>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</si>
  <si>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</si>
  <si>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</si>
  <si>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</si>
  <si>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</si>
  <si>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</si>
  <si>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</si>
  <si>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</si>
  <si>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</si>
  <si>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</si>
  <si>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</si>
  <si>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</si>
  <si>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</si>
  <si>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</si>
  <si>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</si>
  <si>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</si>
  <si>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</si>
  <si>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</si>
  <si>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</si>
  <si>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</si>
  <si>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</si>
  <si>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</si>
  <si>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</si>
  <si>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</si>
  <si>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</si>
  <si>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</si>
  <si>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</si>
  <si>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</si>
  <si>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</si>
  <si>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</si>
  <si>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</si>
  <si>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</si>
  <si>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</si>
  <si>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</si>
  <si>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</si>
  <si>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</si>
  <si>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</si>
  <si>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</si>
  <si>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</si>
  <si>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</si>
  <si>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</si>
  <si>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</si>
  <si>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</si>
  <si>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</si>
  <si>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</si>
  <si>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</si>
  <si>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</si>
  <si>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</si>
  <si>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</si>
  <si>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</si>
  <si>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</si>
  <si>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</si>
  <si>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</si>
  <si>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</si>
  <si>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</si>
  <si>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</si>
  <si>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</si>
  <si>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</si>
  <si>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</si>
  <si>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</si>
  <si>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</si>
  <si>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</si>
  <si>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</si>
  <si>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</si>
  <si>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</si>
  <si>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</si>
  <si>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</si>
  <si>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</si>
  <si>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</si>
  <si>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</si>
  <si>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</si>
  <si>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</si>
  <si>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</si>
  <si>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</si>
  <si>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</si>
  <si>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</si>
  <si>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</si>
  <si>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</si>
  <si>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</si>
  <si>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</si>
  <si>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</si>
  <si>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</si>
  <si>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</si>
  <si>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</si>
  <si>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</si>
  <si>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</si>
  <si>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</si>
  <si>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</si>
  <si>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</si>
  <si>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</si>
  <si>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</si>
  <si>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</si>
  <si>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</si>
  <si>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</si>
  <si>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</si>
  <si>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</si>
  <si>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</si>
  <si>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</si>
  <si>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</si>
  <si>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</si>
  <si>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</si>
  <si>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</si>
  <si>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</si>
  <si>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</si>
  <si>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</si>
  <si>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</si>
  <si>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</si>
  <si>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</si>
  <si>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</si>
  <si>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</si>
  <si>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</si>
  <si>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</si>
  <si>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</si>
  <si>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</si>
  <si>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</si>
  <si>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</si>
  <si>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</si>
  <si>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</si>
  <si>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</si>
  <si>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</si>
  <si>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</si>
  <si>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</si>
  <si>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</si>
  <si>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</si>
  <si>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</si>
  <si>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</si>
  <si>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</si>
  <si>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</si>
  <si>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</si>
  <si>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</si>
  <si>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</si>
  <si>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</si>
  <si>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</si>
  <si>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</si>
  <si>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</si>
  <si>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</si>
  <si>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</si>
  <si>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</si>
  <si>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</si>
  <si>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</si>
  <si>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</si>
  <si>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</si>
  <si>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</si>
  <si>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</si>
  <si>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</si>
  <si>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</si>
  <si>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</si>
  <si>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</si>
  <si>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</si>
  <si>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</si>
  <si>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</si>
  <si>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</si>
  <si>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</si>
  <si>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</si>
  <si>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</si>
  <si>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</si>
  <si>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</si>
  <si>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</si>
  <si>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</si>
  <si>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</si>
  <si>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</si>
  <si>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</si>
  <si>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</si>
  <si>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</si>
  <si>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</si>
  <si>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</si>
  <si>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</si>
  <si>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</si>
  <si>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</si>
  <si>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</si>
  <si>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</si>
  <si>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</si>
  <si>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</si>
  <si>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</si>
  <si>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</si>
  <si>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</si>
  <si>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</si>
  <si>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</si>
  <si>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</si>
  <si>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</si>
  <si>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</si>
  <si>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</si>
  <si>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</si>
  <si>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</si>
  <si>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</si>
  <si>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</si>
  <si>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</si>
  <si>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</si>
  <si>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</si>
  <si>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</si>
  <si>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</si>
  <si>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</si>
  <si>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</si>
  <si>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</si>
  <si>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</si>
  <si>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</si>
  <si>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</si>
  <si>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</si>
  <si>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</si>
  <si>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</si>
  <si>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</si>
  <si>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</si>
  <si>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</si>
  <si>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</si>
  <si>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</si>
  <si>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</si>
  <si>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</si>
  <si>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</si>
  <si>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</si>
  <si>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</si>
  <si>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</si>
  <si>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</si>
  <si>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</si>
  <si>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</si>
  <si>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</si>
  <si>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</si>
  <si>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</si>
  <si>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</si>
  <si>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</si>
  <si>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</si>
  <si>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</si>
  <si>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</si>
  <si>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</si>
  <si>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</si>
  <si>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</si>
  <si>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</si>
  <si>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</si>
  <si>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</si>
  <si>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</si>
  <si>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</si>
  <si>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</si>
  <si>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</si>
  <si>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</si>
  <si>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</si>
  <si>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</si>
  <si>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</si>
  <si>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</si>
  <si>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</si>
  <si>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</si>
  <si>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</si>
  <si>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</si>
  <si>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</si>
  <si>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</si>
  <si>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</si>
  <si>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</si>
  <si>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</si>
  <si>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</si>
  <si>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</si>
  <si>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</si>
  <si>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</si>
  <si>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</si>
  <si>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</si>
  <si>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</si>
  <si>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</si>
  <si>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</si>
  <si>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</si>
  <si>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</si>
  <si>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</si>
  <si>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</si>
  <si>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</si>
  <si>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</si>
  <si>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</si>
  <si>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</si>
  <si>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</si>
  <si>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</si>
  <si>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</si>
  <si>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</si>
  <si>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</si>
  <si>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</si>
  <si>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</si>
  <si>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</si>
  <si>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</si>
  <si>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</si>
  <si>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</si>
  <si>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</si>
  <si>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</si>
  <si>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</si>
  <si>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</si>
  <si>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</si>
  <si>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</si>
  <si>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</si>
  <si>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</si>
  <si>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</si>
  <si>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</si>
  <si>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</si>
  <si>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</si>
  <si>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</si>
  <si>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</si>
  <si>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</si>
  <si>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</si>
  <si>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</si>
  <si>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</si>
  <si>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</si>
  <si>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</si>
  <si>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</si>
  <si>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</si>
  <si>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</si>
  <si>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</si>
  <si>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</si>
  <si>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</si>
  <si>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</si>
  <si>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</si>
  <si>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</si>
  <si>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</si>
  <si>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</si>
  <si>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</si>
  <si>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</si>
  <si>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</si>
  <si>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</si>
  <si>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</si>
  <si>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</si>
  <si>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</si>
  <si>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</si>
  <si>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</si>
  <si>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</si>
  <si>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</si>
  <si>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</si>
  <si>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</si>
  <si>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</si>
  <si>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</si>
  <si>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</si>
  <si>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</si>
  <si>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</si>
  <si>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</si>
  <si>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</si>
  <si>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</si>
  <si>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</si>
  <si>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</si>
  <si>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</si>
  <si>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</si>
  <si>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</si>
  <si>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</si>
  <si>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</si>
  <si>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</si>
  <si>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</si>
  <si>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</si>
  <si>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</si>
  <si>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</si>
  <si>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</si>
  <si>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</si>
  <si>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</si>
  <si>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</si>
  <si>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</si>
  <si>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</si>
  <si>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</si>
  <si>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</si>
  <si>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</si>
  <si>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</si>
  <si>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</si>
  <si>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</si>
  <si>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</si>
  <si>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</si>
  <si>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</si>
  <si>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</si>
  <si>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</si>
  <si>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</si>
  <si>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</si>
  <si>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</si>
  <si>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</si>
  <si>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</si>
  <si>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</si>
  <si>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</si>
  <si>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</si>
  <si>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</si>
  <si>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</si>
  <si>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</si>
  <si>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</si>
  <si>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</si>
  <si>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</si>
  <si>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</si>
  <si>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</si>
  <si>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</si>
  <si>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</si>
  <si>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</si>
  <si>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</si>
  <si>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</si>
  <si>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</si>
  <si>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</si>
  <si>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</si>
  <si>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</si>
  <si>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</si>
  <si>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</si>
  <si>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</si>
  <si>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</si>
  <si>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</si>
  <si>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</si>
  <si>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</si>
  <si>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</si>
  <si>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</si>
  <si>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</si>
  <si>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</si>
  <si>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</si>
  <si>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</si>
  <si>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</si>
  <si>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</si>
  <si>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</si>
  <si>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</si>
  <si>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</si>
  <si>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</si>
  <si>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</si>
  <si>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</si>
  <si>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</si>
  <si>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</si>
  <si>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</si>
  <si>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</si>
  <si>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</si>
  <si>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</si>
  <si>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</si>
  <si>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</si>
  <si>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</si>
  <si>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</si>
  <si>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</si>
  <si>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</si>
  <si>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</si>
  <si>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</si>
  <si>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</si>
  <si>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</si>
  <si>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</si>
  <si>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</si>
  <si>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</si>
  <si>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</si>
  <si>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</si>
  <si>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</si>
  <si>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</si>
  <si>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</si>
  <si>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</si>
  <si>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</si>
  <si>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</si>
  <si>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</si>
  <si>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</si>
  <si>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</si>
  <si>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</si>
  <si>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</si>
  <si>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</si>
  <si>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</si>
  <si>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</si>
  <si>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</si>
  <si>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</si>
  <si>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</si>
  <si>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</si>
  <si>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</si>
  <si>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</si>
  <si>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</si>
  <si>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</si>
  <si>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</si>
  <si>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</si>
  <si>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</si>
  <si>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</si>
  <si>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</si>
  <si>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</si>
  <si>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</si>
  <si>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</si>
  <si>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</si>
  <si>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</si>
  <si>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</si>
  <si>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</si>
  <si>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</si>
  <si>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</si>
  <si>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</si>
  <si>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</si>
  <si>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</si>
  <si>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</si>
  <si>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</si>
  <si>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</si>
  <si>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</si>
  <si>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</si>
  <si>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</si>
  <si>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</si>
  <si>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</si>
  <si>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</si>
  <si>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</si>
  <si>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</si>
  <si>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</si>
  <si>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</si>
  <si>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</si>
  <si>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</si>
  <si>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</si>
  <si>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</si>
  <si>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</si>
  <si>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</si>
  <si>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</si>
  <si>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</si>
  <si>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</si>
  <si>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</si>
  <si>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</si>
  <si>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</si>
  <si>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</si>
  <si>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</si>
  <si>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</si>
  <si>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</si>
  <si>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</si>
  <si>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</si>
  <si>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</si>
  <si>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</si>
  <si>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</si>
  <si>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</si>
  <si>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</si>
  <si>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</si>
  <si>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</si>
  <si>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</si>
  <si>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</si>
  <si>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</si>
  <si>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</si>
  <si>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</si>
  <si>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</si>
  <si>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</si>
  <si>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</si>
  <si>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</si>
  <si>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</si>
  <si>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</si>
  <si>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</si>
  <si>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</si>
  <si>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</si>
  <si>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</si>
  <si>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</si>
  <si>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</si>
  <si>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</si>
  <si>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</si>
  <si>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</si>
  <si>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</si>
  <si>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</si>
  <si>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</si>
  <si>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</si>
  <si>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</si>
  <si>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</si>
  <si>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</si>
  <si>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</si>
  <si>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</si>
  <si>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</si>
  <si>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</si>
  <si>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</si>
  <si>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</si>
  <si>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</si>
  <si>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</si>
  <si>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</si>
  <si>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</si>
  <si>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</si>
  <si>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</si>
  <si>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</si>
  <si>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</si>
  <si>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</si>
  <si>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</si>
  <si>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</si>
  <si>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</si>
  <si>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</si>
  <si>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</si>
  <si>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</si>
  <si>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</si>
  <si>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</si>
  <si>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</si>
  <si>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</si>
  <si>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</si>
  <si>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</si>
  <si>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</si>
  <si>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</si>
  <si>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</si>
  <si>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</si>
  <si>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</si>
  <si>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</si>
  <si>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</si>
  <si>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</si>
  <si>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</si>
  <si>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</si>
  <si>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</si>
  <si>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</si>
  <si>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</si>
  <si>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</si>
  <si>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</si>
  <si>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</si>
  <si>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</si>
  <si>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</si>
  <si>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</si>
  <si>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</si>
  <si>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</si>
  <si>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</si>
  <si>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</si>
  <si>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</si>
  <si>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</si>
  <si>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</si>
  <si>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</si>
  <si>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</si>
  <si>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</si>
  <si>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</si>
  <si>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</si>
  <si>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</si>
  <si>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</si>
  <si>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</si>
  <si>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</si>
  <si>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</si>
  <si>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</si>
  <si>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</si>
  <si>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</si>
  <si>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</si>
  <si>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</si>
  <si>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</si>
  <si>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</si>
  <si>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</si>
  <si>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</si>
  <si>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</si>
  <si>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</si>
  <si>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</si>
  <si>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</si>
  <si>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</si>
  <si>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</si>
  <si>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</si>
  <si>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</si>
  <si>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</si>
  <si>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</si>
  <si>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</si>
  <si>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</si>
  <si>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</si>
  <si>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</si>
  <si>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</si>
  <si>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</si>
  <si>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</si>
  <si>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</si>
  <si>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</si>
  <si>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</si>
  <si>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</si>
  <si>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</si>
  <si>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</si>
  <si>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</si>
  <si>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</si>
  <si>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</si>
  <si>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</si>
  <si>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</si>
  <si>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</si>
  <si>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</si>
  <si>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</si>
  <si>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</si>
  <si>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</si>
  <si>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</si>
  <si>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</si>
  <si>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</si>
  <si>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</si>
  <si>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</si>
  <si>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</si>
  <si>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</si>
  <si>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</si>
  <si>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</si>
  <si>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</si>
  <si>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</si>
  <si>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</si>
  <si>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</si>
  <si>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</si>
  <si>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</si>
  <si>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</si>
  <si>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</si>
  <si>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</si>
  <si>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</si>
  <si>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</si>
  <si>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</si>
  <si>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</si>
  <si>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</si>
  <si>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</si>
  <si>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</si>
  <si>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</si>
  <si>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</si>
  <si>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</si>
  <si>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</si>
  <si>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</si>
  <si>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</si>
  <si>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</si>
  <si>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</si>
  <si>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</si>
  <si>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</si>
  <si>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</si>
  <si>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</si>
  <si>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</si>
  <si>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</si>
  <si>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</si>
  <si>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</si>
  <si>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</si>
  <si>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</si>
  <si>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</si>
  <si>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</si>
  <si>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</si>
  <si>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</si>
  <si>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</si>
  <si>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</si>
  <si>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</si>
  <si>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</si>
  <si>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</si>
  <si>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</si>
  <si>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</si>
  <si>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</si>
  <si>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</si>
  <si>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</si>
  <si>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</si>
  <si>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</si>
  <si>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</si>
  <si>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</si>
  <si>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</si>
  <si>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</si>
  <si>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</si>
  <si>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</si>
  <si>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</si>
  <si>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</si>
  <si>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</si>
  <si>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</si>
  <si>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</si>
  <si>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</si>
  <si>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</si>
  <si>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</si>
  <si>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</si>
  <si>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</si>
  <si>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</si>
  <si>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</si>
  <si>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</si>
  <si>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</si>
  <si>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</si>
  <si>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</si>
  <si>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</si>
  <si>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</si>
  <si>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</si>
  <si>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</si>
  <si>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</si>
  <si>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</si>
  <si>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</si>
  <si>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</si>
  <si>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</si>
  <si>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</si>
  <si>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</si>
  <si>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</si>
  <si>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</si>
  <si>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</si>
  <si>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</si>
  <si>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</si>
  <si>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</si>
  <si>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</si>
  <si>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</si>
  <si>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</si>
  <si>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</si>
  <si>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</si>
  <si>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</si>
  <si>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</si>
  <si>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</si>
  <si>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</si>
  <si>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</si>
  <si>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</si>
  <si>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</si>
  <si>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</si>
  <si>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</si>
  <si>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</si>
  <si>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</si>
  <si>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</si>
  <si>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</si>
  <si>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</si>
  <si>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</si>
  <si>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</si>
  <si>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</si>
  <si>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</si>
  <si>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</si>
  <si>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</si>
  <si>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</si>
  <si>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</si>
  <si>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</si>
  <si>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</si>
  <si>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</si>
  <si>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</si>
  <si>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</si>
  <si>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</si>
  <si>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</si>
  <si>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</si>
  <si>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</si>
  <si>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</si>
  <si>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</si>
  <si>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</si>
  <si>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</si>
  <si>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</si>
  <si>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</si>
  <si>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</si>
  <si>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</si>
  <si>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</si>
  <si>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</si>
  <si>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</si>
  <si>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</si>
  <si>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</si>
  <si>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</si>
  <si>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</si>
  <si>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</si>
  <si>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</si>
  <si>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</si>
  <si>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</si>
  <si>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</si>
  <si>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</si>
  <si>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</si>
  <si>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</si>
  <si>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</si>
  <si>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</si>
  <si>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</si>
  <si>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</si>
  <si>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</si>
  <si>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</si>
  <si>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</si>
  <si>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</si>
  <si>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</si>
  <si>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</si>
  <si>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</si>
  <si>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</si>
  <si>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</si>
  <si>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</si>
  <si>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</si>
  <si>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</si>
  <si>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</si>
  <si>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</si>
  <si>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</si>
  <si>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</si>
  <si>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</si>
  <si>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</si>
  <si>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</si>
  <si>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</si>
  <si>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</si>
  <si>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</si>
  <si>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</si>
  <si>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</si>
  <si>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</si>
  <si>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</si>
  <si>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</si>
  <si>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</si>
  <si>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</si>
  <si>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</si>
  <si>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</si>
  <si>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</si>
  <si>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</si>
  <si>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</si>
  <si>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</si>
  <si>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</si>
  <si>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</si>
  <si>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</si>
  <si>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</si>
  <si>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</si>
  <si>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</si>
  <si>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</si>
  <si>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</si>
  <si>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</si>
  <si>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</si>
  <si>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</si>
  <si>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</si>
  <si>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</si>
  <si>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</si>
  <si>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</si>
  <si>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</si>
  <si>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</si>
  <si>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</si>
  <si>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</si>
  <si>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</si>
  <si>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</si>
  <si>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</si>
  <si>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</si>
  <si>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</si>
  <si>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</si>
  <si>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</si>
  <si>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</si>
  <si>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</si>
  <si>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</si>
  <si>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</si>
  <si>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</si>
  <si>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</si>
  <si>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</si>
  <si>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</si>
  <si>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</si>
  <si>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</si>
  <si>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</si>
  <si>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</si>
  <si>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</si>
  <si>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</si>
  <si>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</si>
  <si>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</si>
  <si>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</si>
  <si>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</si>
  <si>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</si>
  <si>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</si>
  <si>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</si>
  <si>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</si>
  <si>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</si>
  <si>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</si>
  <si>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</si>
  <si>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</si>
  <si>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</si>
  <si>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</si>
  <si>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</si>
  <si>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</si>
  <si>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</si>
  <si>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</si>
  <si>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</si>
  <si>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</si>
  <si>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</si>
  <si>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</si>
  <si>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</si>
  <si>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</si>
  <si>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</si>
  <si>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</si>
  <si>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</si>
  <si>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</si>
  <si>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</si>
  <si>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</si>
  <si>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</si>
  <si>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</si>
  <si>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</si>
  <si>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</si>
  <si>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</si>
  <si>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</si>
  <si>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</si>
  <si>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</si>
  <si>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</si>
  <si>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</si>
  <si>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</si>
  <si>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</si>
  <si>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</si>
  <si>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</si>
  <si>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</si>
  <si>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</si>
  <si>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</si>
  <si>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</si>
  <si>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</si>
  <si>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</si>
  <si>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</si>
  <si>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</si>
  <si>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</si>
  <si>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</si>
  <si>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</si>
  <si>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</si>
  <si>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</si>
  <si>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</si>
  <si>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</si>
  <si>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</si>
  <si>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</si>
  <si>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</si>
  <si>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</si>
  <si>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</si>
  <si>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</si>
  <si>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</si>
  <si>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</si>
  <si>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</si>
  <si>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</si>
  <si>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</si>
  <si>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</si>
  <si>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</si>
  <si>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</si>
  <si>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</si>
  <si>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</si>
  <si>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</si>
  <si>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</si>
  <si>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</si>
  <si>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</si>
  <si>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</si>
  <si>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</si>
  <si>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</si>
  <si>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</si>
  <si>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</si>
  <si>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</si>
  <si>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</si>
  <si>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</si>
  <si>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</si>
  <si>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</si>
  <si>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</si>
  <si>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</si>
  <si>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</si>
  <si>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</si>
  <si>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</si>
  <si>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</si>
  <si>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</si>
  <si>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</si>
  <si>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</si>
  <si>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</si>
  <si>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</si>
  <si>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</si>
  <si>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</si>
  <si>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</si>
  <si>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</si>
  <si>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</si>
  <si>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</si>
  <si>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</si>
  <si>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</si>
  <si>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</si>
  <si>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</si>
  <si>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</si>
  <si>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</si>
  <si>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</si>
  <si>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</si>
  <si>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</si>
  <si>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</si>
  <si>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</si>
  <si>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</si>
  <si>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</si>
  <si>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</si>
  <si>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</si>
  <si>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</si>
  <si>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</si>
  <si>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</si>
  <si>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</si>
  <si>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</si>
  <si>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</si>
  <si>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</si>
  <si>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</si>
  <si>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</si>
  <si>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</si>
  <si>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</si>
  <si>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</si>
  <si>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</si>
  <si>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</si>
  <si>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</si>
  <si>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</si>
  <si>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</si>
  <si>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</si>
  <si>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</si>
  <si>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</si>
  <si>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</si>
  <si>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</si>
  <si>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</si>
  <si>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</si>
  <si>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</si>
  <si>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</si>
  <si>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</si>
  <si>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</si>
  <si>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</si>
  <si>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</si>
  <si>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</si>
  <si>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</si>
  <si>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</si>
  <si>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</si>
  <si>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</si>
  <si>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</si>
  <si>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</si>
  <si>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</si>
  <si>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</si>
  <si>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</si>
  <si>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</si>
  <si>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</si>
  <si>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</si>
  <si>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</si>
  <si>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</si>
  <si>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</si>
  <si>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</si>
  <si>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</si>
  <si>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</si>
  <si>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</si>
  <si>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</si>
  <si>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</si>
  <si>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</si>
  <si>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</si>
  <si>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</si>
  <si>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</si>
  <si>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</si>
  <si>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</si>
  <si>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</si>
  <si>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</si>
  <si>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</si>
  <si>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</si>
  <si>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</si>
  <si>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</si>
  <si>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</si>
  <si>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</si>
  <si>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</si>
  <si>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</si>
  <si>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</si>
  <si>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</si>
  <si>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</si>
  <si>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</si>
  <si>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</si>
  <si>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</si>
  <si>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</si>
  <si>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</si>
  <si>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</si>
  <si>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</si>
  <si>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</si>
  <si>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</si>
  <si>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</si>
  <si>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</si>
  <si>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</si>
  <si>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</si>
  <si>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</si>
  <si>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</si>
  <si>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</si>
  <si>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</si>
  <si>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</si>
  <si>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</si>
  <si>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</si>
  <si>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</si>
  <si>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</si>
  <si>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</si>
  <si>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</si>
  <si>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</si>
  <si>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</si>
  <si>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</si>
  <si>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</si>
  <si>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</si>
  <si>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</si>
  <si>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</si>
  <si>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</si>
  <si>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</si>
  <si>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</si>
  <si>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</si>
  <si>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</si>
  <si>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</si>
  <si>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</si>
  <si>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</si>
  <si>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</si>
  <si>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</si>
  <si>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</si>
  <si>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</si>
  <si>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</si>
  <si>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</si>
  <si>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</si>
  <si>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</si>
  <si>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</si>
  <si>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</si>
  <si>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</si>
  <si>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</si>
  <si>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</si>
  <si>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</si>
  <si>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</si>
  <si>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</si>
  <si>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</si>
  <si>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</si>
  <si>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</si>
  <si>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</si>
  <si>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</si>
  <si>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</si>
  <si>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</si>
  <si>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</si>
  <si>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</si>
  <si>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</si>
  <si>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</si>
  <si>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</si>
  <si>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</si>
  <si>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</si>
  <si>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</si>
  <si>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</si>
  <si>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</si>
  <si>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</si>
  <si>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</si>
  <si>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</si>
  <si>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</si>
  <si>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</si>
  <si>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</si>
  <si>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</si>
  <si>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</si>
  <si>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</si>
  <si>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</si>
  <si>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</si>
  <si>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</si>
  <si>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</si>
  <si>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</si>
  <si>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</si>
  <si>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</si>
  <si>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</si>
  <si>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</si>
  <si>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</si>
  <si>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</si>
  <si>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</si>
  <si>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</si>
  <si>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</si>
  <si>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</si>
  <si>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</si>
  <si>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</si>
  <si>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</si>
  <si>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</si>
  <si>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</si>
  <si>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</si>
  <si>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</si>
  <si>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</si>
  <si>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</si>
  <si>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</si>
  <si>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</si>
  <si>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</si>
  <si>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</si>
  <si>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</si>
  <si>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</si>
  <si>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</si>
  <si>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</si>
  <si>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</si>
  <si>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</si>
  <si>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</si>
  <si>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</si>
  <si>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</si>
  <si>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</si>
  <si>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</si>
  <si>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</si>
  <si>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</si>
  <si>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</si>
  <si>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</si>
  <si>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</si>
  <si>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</si>
  <si>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</si>
  <si>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</si>
  <si>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</si>
  <si>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</si>
  <si>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</si>
  <si>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</si>
  <si>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</si>
  <si>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</si>
  <si>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</si>
  <si>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</si>
  <si>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</si>
  <si>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</si>
  <si>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</si>
  <si>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</si>
  <si>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</si>
  <si>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</si>
  <si>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</si>
  <si>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</si>
  <si>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</si>
  <si>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</si>
  <si>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</si>
  <si>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</si>
  <si>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</si>
  <si>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</si>
  <si>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</si>
  <si>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</si>
  <si>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</si>
  <si>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</si>
  <si>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</si>
  <si>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</si>
  <si>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</si>
  <si>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</si>
  <si>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</si>
  <si>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</si>
  <si>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</si>
  <si>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</si>
  <si>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</si>
  <si>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</si>
  <si>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</si>
  <si>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</si>
  <si>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</si>
  <si>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</si>
  <si>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</si>
  <si>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</si>
  <si>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</si>
  <si>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</si>
  <si>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</si>
  <si>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</si>
  <si>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</si>
  <si>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</si>
  <si>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</si>
  <si>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</si>
  <si>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</si>
  <si>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</si>
  <si>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</si>
  <si>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</si>
  <si>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</si>
  <si>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</si>
  <si>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</si>
  <si>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</si>
  <si>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</si>
  <si>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</si>
  <si>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</si>
  <si>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</si>
  <si>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</si>
  <si>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</si>
  <si>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</si>
  <si>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</si>
  <si>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</si>
  <si>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</si>
  <si>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</si>
  <si>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</si>
  <si>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</si>
  <si>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</si>
  <si>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</si>
  <si>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</si>
  <si>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</si>
  <si>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</si>
  <si>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</si>
  <si>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</si>
  <si>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</si>
  <si>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</si>
  <si>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</si>
  <si>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</si>
  <si>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</si>
  <si>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</si>
  <si>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</si>
  <si>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</si>
  <si>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</si>
  <si>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</si>
  <si>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</si>
  <si>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</si>
  <si>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</si>
  <si>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</si>
  <si>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</si>
  <si>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</si>
  <si>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</si>
  <si>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</si>
  <si>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</si>
  <si>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</si>
  <si>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</si>
  <si>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</si>
  <si>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</si>
  <si>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</si>
  <si>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</si>
  <si>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</si>
  <si>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</si>
  <si>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</si>
  <si>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</si>
  <si>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</si>
  <si>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</si>
  <si>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</si>
  <si>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</si>
  <si>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</si>
  <si>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</si>
  <si>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</si>
  <si>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</si>
  <si>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</si>
  <si>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</si>
  <si>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</si>
  <si>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</si>
  <si>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</si>
  <si>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</si>
  <si>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</si>
  <si>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</si>
  <si>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</si>
  <si>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</si>
  <si>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</si>
  <si>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</si>
  <si>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</si>
  <si>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</si>
  <si>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</si>
  <si>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</si>
  <si>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</si>
  <si>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</si>
  <si>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</si>
  <si>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</si>
  <si>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</si>
  <si>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</si>
  <si>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</si>
  <si>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</si>
  <si>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</si>
  <si>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</si>
  <si>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</si>
  <si>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</si>
  <si>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</si>
  <si>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</si>
  <si>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</si>
  <si>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</si>
  <si>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</si>
  <si>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</si>
  <si>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</si>
  <si>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</si>
  <si>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</si>
  <si>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</si>
  <si>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</si>
  <si>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</si>
  <si>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</si>
  <si>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</si>
  <si>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</si>
  <si>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</si>
  <si>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</si>
  <si>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</si>
  <si>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</si>
  <si>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</si>
  <si>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</si>
  <si>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</si>
  <si>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</si>
  <si>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</si>
  <si>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</si>
  <si>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</si>
  <si>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</si>
  <si>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</si>
  <si>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</si>
  <si>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</si>
  <si>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</si>
  <si>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</si>
  <si>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</si>
  <si>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</si>
  <si>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</si>
  <si>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</si>
  <si>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</si>
  <si>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</si>
  <si>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</si>
  <si>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</si>
  <si>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</si>
  <si>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</si>
  <si>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</si>
  <si>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</si>
  <si>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</si>
  <si>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</si>
  <si>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</si>
  <si>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</si>
  <si>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</si>
  <si>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</si>
  <si>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</si>
  <si>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</si>
  <si>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</si>
  <si>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</si>
  <si>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</si>
  <si>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</si>
  <si>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</si>
  <si>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</si>
  <si>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</si>
  <si>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</si>
  <si>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</si>
  <si>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</si>
  <si>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</si>
  <si>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</si>
  <si>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</si>
  <si>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</si>
  <si>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</si>
  <si>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</si>
  <si>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</si>
  <si>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</si>
  <si>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</si>
  <si>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</si>
  <si>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</si>
  <si>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</si>
  <si>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</si>
  <si>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</si>
  <si>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</si>
  <si>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</si>
  <si>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</si>
  <si>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</si>
  <si>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</si>
  <si>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</si>
  <si>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</si>
  <si>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</si>
  <si>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</si>
  <si>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</si>
  <si>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</si>
  <si>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</si>
  <si>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</si>
  <si>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</si>
  <si>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</si>
  <si>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</si>
  <si>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</si>
  <si>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</si>
  <si>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</si>
  <si>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</si>
  <si>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</si>
  <si>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</si>
  <si>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</si>
  <si>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</si>
  <si>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</si>
  <si>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</si>
  <si>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</si>
  <si>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</si>
  <si>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</si>
  <si>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</si>
  <si>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</si>
  <si>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</si>
  <si>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</si>
  <si>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</si>
  <si>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</si>
  <si>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</si>
  <si>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</si>
  <si>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</si>
  <si>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</si>
  <si>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</si>
  <si>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</si>
  <si>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</si>
  <si>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</si>
  <si>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</si>
  <si>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</si>
  <si>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</si>
  <si>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</si>
  <si>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</si>
  <si>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</si>
  <si>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</si>
  <si>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</si>
  <si>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</si>
  <si>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</si>
  <si>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</si>
  <si>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</si>
  <si>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</si>
  <si>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</si>
  <si>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</si>
  <si>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</si>
  <si>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</si>
  <si>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</si>
  <si>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</si>
  <si>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</si>
  <si>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</si>
  <si>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</si>
  <si>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</si>
  <si>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</si>
  <si>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</si>
  <si>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</si>
  <si>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</si>
  <si>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</si>
  <si>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</si>
  <si>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</si>
  <si>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</si>
  <si>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</si>
  <si>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</si>
  <si>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</si>
  <si>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</si>
  <si>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</si>
  <si>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</si>
  <si>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</si>
  <si>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</si>
  <si>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</si>
  <si>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</si>
  <si>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</si>
  <si>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</si>
  <si>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</si>
  <si>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</si>
  <si>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</si>
  <si>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</si>
  <si>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</si>
  <si>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</si>
  <si>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</si>
  <si>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</si>
  <si>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</si>
  <si>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</si>
  <si>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</si>
  <si>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</si>
  <si>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</si>
  <si>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</si>
  <si>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</si>
  <si>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</si>
  <si>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</si>
  <si>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</si>
  <si>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</si>
  <si>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</si>
  <si>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</si>
  <si>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</si>
  <si>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</si>
  <si>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</si>
  <si>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</si>
  <si>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</si>
  <si>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</si>
  <si>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</si>
  <si>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</si>
  <si>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</si>
  <si>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</si>
  <si>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</si>
  <si>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</si>
  <si>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</si>
  <si>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</si>
  <si>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</si>
  <si>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</si>
  <si>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</si>
  <si>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</si>
  <si>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</si>
  <si>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</si>
  <si>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</si>
  <si>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</si>
  <si>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</si>
  <si>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</si>
  <si>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</si>
  <si>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</si>
  <si>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</si>
  <si>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</si>
  <si>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</si>
  <si>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</si>
  <si>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</si>
  <si>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</si>
  <si>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</si>
  <si>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</si>
  <si>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</si>
  <si>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</si>
  <si>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</si>
  <si>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</si>
  <si>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</si>
  <si>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</si>
  <si>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</si>
  <si>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</si>
  <si>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</si>
  <si>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</si>
  <si>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</si>
  <si>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</si>
  <si>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</si>
  <si>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</si>
  <si>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</si>
  <si>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</si>
  <si>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</si>
  <si>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</si>
  <si>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</si>
  <si>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</si>
  <si>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</si>
  <si>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</si>
  <si>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</si>
  <si>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</si>
  <si>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</si>
  <si>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</si>
  <si>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</si>
  <si>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</si>
  <si>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</si>
  <si>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</si>
  <si>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</si>
  <si>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</si>
  <si>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</si>
  <si>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</si>
  <si>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</si>
  <si>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</si>
  <si>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</si>
  <si>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</si>
  <si>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</si>
  <si>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</si>
  <si>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</si>
  <si>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</si>
  <si>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</si>
  <si>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</si>
  <si>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</si>
  <si>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</si>
  <si>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</si>
  <si>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</si>
  <si>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</si>
  <si>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</si>
  <si>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</si>
  <si>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</si>
  <si>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</si>
  <si>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</si>
  <si>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</si>
  <si>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</si>
  <si>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</si>
  <si>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</si>
  <si>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</si>
  <si>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</si>
  <si>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</si>
  <si>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</si>
  <si>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</si>
  <si>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</si>
  <si>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</si>
  <si>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</si>
  <si>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</si>
  <si>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</si>
  <si>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</si>
  <si>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</si>
  <si>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</si>
  <si>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</si>
  <si>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</si>
  <si>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</si>
  <si>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</si>
  <si>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</si>
  <si>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</si>
  <si>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</si>
  <si>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</si>
  <si>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</si>
  <si>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</si>
  <si>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</si>
  <si>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</si>
  <si>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</si>
  <si>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</si>
  <si>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</si>
  <si>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</si>
  <si>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</si>
  <si>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</si>
  <si>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</si>
  <si>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</si>
  <si>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</si>
  <si>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</si>
  <si>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</si>
  <si>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</si>
  <si>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</si>
  <si>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</si>
  <si>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</si>
  <si>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</si>
  <si>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</si>
  <si>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</si>
  <si>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</si>
  <si>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</si>
  <si>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</si>
  <si>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</si>
  <si>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</si>
  <si>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</si>
  <si>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</si>
  <si>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</si>
  <si>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</si>
  <si>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</si>
  <si>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</si>
  <si>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</si>
  <si>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</si>
  <si>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</si>
  <si>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</si>
  <si>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</si>
  <si>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</si>
  <si>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</si>
  <si>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</si>
  <si>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</si>
  <si>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</si>
  <si>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</si>
  <si>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</si>
  <si>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</si>
  <si>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</si>
  <si>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</si>
  <si>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</si>
  <si>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</si>
  <si>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</si>
  <si>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</si>
  <si>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</si>
  <si>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</si>
  <si>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</si>
  <si>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</si>
  <si>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</si>
  <si>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</si>
  <si>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</si>
  <si>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</si>
  <si>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</si>
  <si>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</si>
  <si>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</si>
  <si>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</si>
  <si>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</si>
  <si>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</si>
  <si>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</si>
  <si>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</si>
  <si>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</si>
  <si>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</si>
  <si>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</si>
  <si>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</si>
  <si>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</si>
  <si>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</si>
  <si>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</si>
  <si>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</si>
  <si>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</si>
  <si>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</si>
  <si>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</si>
  <si>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</si>
  <si>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</si>
  <si>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</si>
  <si>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</si>
  <si>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</si>
  <si>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</si>
  <si>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</si>
  <si>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</si>
  <si>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</si>
  <si>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</si>
  <si>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</si>
  <si>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</si>
  <si>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</si>
  <si>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</si>
  <si>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</si>
  <si>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</si>
  <si>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</si>
  <si>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</si>
  <si>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</si>
  <si>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</si>
  <si>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</si>
  <si>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</si>
  <si>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</si>
  <si>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</si>
  <si>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</si>
  <si>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</si>
  <si>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</si>
  <si>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</si>
  <si>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</si>
  <si>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</si>
  <si>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</si>
  <si>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</si>
  <si>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</si>
  <si>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</si>
  <si>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</si>
  <si>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</si>
  <si>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</si>
  <si>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</si>
  <si>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</si>
  <si>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</si>
  <si>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</si>
  <si>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</si>
  <si>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</si>
  <si>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</si>
  <si>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</si>
  <si>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</si>
  <si>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</si>
  <si>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</si>
  <si>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</si>
  <si>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</si>
  <si>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</si>
  <si>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</si>
  <si>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</si>
  <si>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</si>
  <si>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</si>
  <si>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</si>
  <si>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</si>
  <si>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</si>
  <si>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</si>
  <si>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</si>
  <si>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</si>
  <si>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</si>
  <si>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</si>
  <si>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</si>
  <si>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</si>
  <si>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</si>
  <si>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</si>
  <si>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</si>
  <si>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</si>
  <si>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</si>
  <si>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</si>
  <si>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</si>
  <si>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</si>
  <si>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</si>
  <si>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</si>
  <si>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</si>
  <si>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</si>
  <si>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</si>
  <si>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</si>
  <si>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</si>
  <si>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</si>
  <si>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</si>
  <si>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</si>
  <si>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</si>
  <si>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</si>
  <si>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</si>
  <si>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</si>
  <si>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</si>
  <si>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</si>
  <si>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</si>
  <si>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</si>
  <si>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</si>
  <si>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</si>
  <si>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</si>
  <si>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</si>
  <si>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</si>
  <si>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</si>
  <si>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</si>
  <si>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</si>
  <si>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</si>
  <si>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</si>
  <si>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</si>
  <si>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</si>
  <si>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</si>
  <si>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</si>
  <si>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</si>
  <si>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</si>
  <si>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</si>
  <si>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</si>
  <si>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</si>
  <si>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</si>
  <si>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</si>
  <si>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</si>
  <si>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</si>
  <si>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</si>
  <si>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</si>
  <si>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</si>
  <si>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</si>
  <si>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</si>
  <si>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</si>
  <si>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</si>
  <si>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</si>
  <si>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</si>
  <si>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</si>
  <si>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</si>
  <si>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</si>
  <si>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</si>
  <si>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</si>
  <si>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</si>
  <si>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</si>
  <si>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</si>
  <si>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</si>
  <si>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</si>
  <si>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</si>
  <si>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</si>
  <si>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</si>
  <si>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</si>
  <si>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</si>
  <si>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</si>
  <si>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</si>
  <si>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</si>
  <si>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</si>
  <si>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</si>
  <si>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</si>
  <si>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</si>
  <si>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</si>
  <si>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</si>
  <si>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</si>
  <si>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</si>
  <si>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</si>
  <si>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</si>
  <si>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</si>
  <si>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</si>
  <si>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</si>
  <si>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</si>
  <si>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</si>
  <si>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</si>
  <si>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</si>
  <si>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</si>
  <si>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</si>
  <si>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</si>
  <si>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</si>
  <si>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</si>
  <si>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</si>
  <si>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</si>
  <si>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</si>
  <si>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</si>
  <si>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</si>
  <si>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</si>
  <si>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</si>
  <si>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</si>
  <si>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</si>
  <si>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</si>
  <si>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</si>
  <si>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</si>
  <si>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</si>
  <si>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</si>
  <si>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</si>
  <si>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</si>
  <si>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</si>
  <si>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</si>
  <si>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</si>
  <si>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</si>
  <si>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</si>
  <si>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</si>
  <si>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</si>
  <si>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</si>
  <si>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</si>
  <si>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</si>
  <si>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</si>
  <si>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</si>
  <si>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</si>
  <si>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</si>
  <si>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</si>
  <si>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</si>
  <si>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</si>
  <si>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</si>
  <si>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</si>
  <si>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</si>
  <si>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</si>
  <si>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</si>
  <si>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</si>
  <si>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</si>
  <si>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</si>
  <si>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</si>
  <si>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</si>
  <si>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</si>
  <si>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</si>
  <si>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</si>
  <si>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</si>
  <si>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</si>
  <si>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</si>
  <si>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</si>
  <si>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</si>
  <si>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</si>
  <si>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</si>
  <si>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</si>
  <si>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</si>
  <si>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</si>
  <si>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</si>
  <si>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</si>
  <si>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</si>
  <si>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</si>
  <si>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</si>
  <si>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</si>
  <si>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</si>
  <si>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</si>
  <si>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</si>
  <si>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</si>
  <si>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</si>
  <si>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</si>
  <si>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</si>
  <si>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</si>
  <si>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</si>
  <si>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</si>
  <si>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</si>
  <si>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</si>
  <si>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</si>
  <si>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</si>
  <si>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</si>
  <si>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</si>
  <si>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</si>
  <si>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</si>
  <si>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</si>
  <si>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</si>
  <si>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</si>
  <si>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</si>
  <si>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</si>
  <si>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</si>
  <si>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</si>
  <si>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</si>
  <si>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</si>
  <si>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</si>
  <si>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</si>
  <si>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</si>
  <si>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</si>
  <si>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</si>
  <si>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</si>
  <si>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</si>
  <si>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</si>
  <si>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</si>
  <si>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</si>
  <si>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</si>
  <si>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</si>
  <si>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</si>
  <si>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</si>
  <si>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</si>
  <si>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</si>
  <si>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</si>
  <si>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</si>
  <si>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</si>
  <si>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</si>
  <si>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</si>
  <si>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</si>
  <si>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</si>
  <si>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</si>
  <si>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</si>
  <si>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</si>
  <si>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</si>
  <si>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</si>
  <si>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</si>
  <si>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</si>
  <si>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</si>
  <si>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</si>
  <si>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</si>
  <si>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</si>
  <si>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</si>
  <si>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</si>
  <si>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</si>
  <si>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</si>
  <si>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</si>
  <si>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</si>
  <si>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</si>
  <si>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</si>
  <si>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</si>
  <si>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</si>
  <si>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</si>
  <si>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</si>
  <si>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</si>
  <si>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</si>
  <si>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</si>
  <si>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</si>
  <si>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</si>
  <si>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</si>
  <si>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</si>
  <si>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</si>
  <si>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</si>
  <si>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</si>
  <si>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</si>
  <si>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</si>
  <si>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</si>
  <si>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</si>
  <si>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</si>
  <si>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</si>
  <si>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</si>
  <si>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</si>
  <si>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</si>
  <si>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</si>
  <si>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</si>
  <si>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</si>
  <si>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</si>
  <si>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</si>
  <si>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</si>
  <si>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</si>
  <si>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</si>
  <si>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</si>
  <si>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</si>
  <si>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</si>
  <si>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</si>
  <si>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</si>
  <si>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</si>
  <si>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</si>
  <si>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</si>
  <si>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</si>
  <si>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</si>
  <si>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</si>
  <si>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</si>
  <si>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</si>
  <si>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</si>
  <si>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</si>
  <si>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</si>
  <si>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</si>
  <si>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</si>
  <si>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</si>
  <si>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</si>
  <si>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</si>
  <si>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</si>
  <si>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</si>
  <si>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</si>
  <si>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</si>
  <si>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</si>
  <si>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</si>
  <si>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</si>
  <si>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</si>
  <si>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</si>
  <si>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</si>
  <si>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</si>
  <si>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</si>
  <si>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</si>
  <si>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</si>
  <si>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</si>
  <si>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</si>
  <si>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</si>
  <si>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</si>
  <si>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</si>
  <si>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</si>
  <si>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</si>
  <si>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</si>
  <si>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</si>
  <si>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</si>
  <si>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</si>
  <si>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</si>
  <si>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</si>
  <si>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</si>
  <si>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</si>
  <si>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</si>
  <si>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</si>
  <si>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</si>
  <si>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</si>
  <si>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</si>
  <si>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</si>
  <si>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</si>
  <si>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</si>
  <si>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</si>
  <si>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</si>
  <si>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</si>
  <si>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</si>
  <si>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</si>
  <si>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</si>
  <si>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</si>
  <si>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</si>
  <si>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</si>
  <si>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</si>
  <si>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</si>
  <si>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</si>
  <si>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</si>
  <si>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</si>
  <si>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</si>
  <si>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</si>
  <si>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</si>
  <si>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</si>
  <si>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</si>
  <si>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</si>
  <si>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</si>
  <si>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</si>
  <si>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</si>
  <si>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</si>
  <si>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</si>
  <si>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</si>
  <si>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</si>
  <si>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</si>
  <si>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</si>
  <si>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</si>
  <si>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</si>
  <si>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</si>
  <si>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</si>
  <si>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</si>
  <si>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</si>
  <si>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</si>
  <si>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</si>
  <si>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</si>
  <si>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</si>
  <si>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</si>
  <si>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</si>
  <si>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</si>
  <si>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</si>
  <si>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</si>
  <si>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</si>
  <si>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</si>
  <si>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</si>
  <si>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</si>
  <si>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</si>
  <si>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</si>
  <si>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</si>
  <si>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</si>
  <si>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</si>
  <si>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</si>
  <si>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</si>
  <si>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</si>
  <si>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</si>
  <si>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</si>
  <si>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</si>
  <si>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</si>
  <si>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</si>
  <si>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</si>
  <si>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</si>
  <si>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</si>
  <si>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</si>
  <si>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</si>
  <si>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</si>
  <si>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</si>
  <si>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</si>
  <si>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</si>
  <si>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</si>
  <si>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</si>
  <si>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</si>
  <si>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</si>
  <si>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</si>
  <si>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</si>
  <si>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</si>
  <si>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</si>
  <si>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</si>
  <si>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</si>
  <si>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</si>
  <si>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</si>
  <si>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</si>
  <si>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</si>
  <si>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</si>
  <si>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</si>
  <si>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</si>
  <si>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</si>
  <si>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</si>
  <si>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</si>
  <si>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</si>
  <si>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</si>
  <si>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</si>
  <si>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</si>
  <si>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</si>
  <si>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</si>
  <si>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</si>
  <si>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</si>
  <si>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</si>
  <si>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</si>
  <si>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</si>
  <si>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</si>
  <si>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</si>
  <si>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</si>
  <si>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</si>
  <si>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</si>
  <si>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</si>
  <si>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</si>
  <si>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</si>
  <si>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</si>
  <si>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</si>
  <si>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</si>
  <si>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</si>
  <si>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</si>
  <si>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</si>
  <si>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</si>
  <si>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</si>
  <si>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</si>
  <si>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</si>
  <si>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</si>
  <si>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</si>
  <si>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</si>
  <si>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</si>
  <si>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</si>
  <si>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</si>
  <si>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</si>
  <si>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</si>
  <si>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</si>
  <si>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</si>
  <si>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</si>
  <si>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</si>
  <si>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</si>
  <si>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</si>
  <si>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</si>
  <si>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</si>
  <si>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</si>
  <si>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</si>
  <si>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</si>
  <si>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</si>
  <si>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</si>
  <si>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</si>
  <si>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</si>
  <si>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</si>
  <si>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</si>
  <si>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</si>
  <si>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</si>
  <si>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</si>
  <si>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</si>
  <si>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</si>
  <si>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</si>
  <si>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</si>
  <si>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</si>
  <si>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</si>
  <si>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</si>
  <si>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</si>
  <si>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</si>
  <si>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</si>
  <si>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</si>
  <si>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</si>
  <si>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</si>
  <si>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</si>
  <si>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</si>
  <si>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</si>
  <si>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</si>
  <si>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</si>
  <si>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</si>
  <si>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</si>
  <si>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</si>
  <si>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</si>
  <si>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</si>
  <si>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</si>
  <si>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</si>
  <si>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</si>
  <si>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</si>
  <si>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</si>
  <si>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</si>
  <si>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</si>
  <si>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</si>
  <si>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</si>
  <si>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</si>
  <si>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</si>
  <si>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</si>
  <si>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</si>
  <si>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</si>
  <si>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</si>
  <si>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</si>
  <si>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</si>
  <si>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</si>
  <si>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</si>
  <si>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</si>
  <si>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</si>
  <si>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</si>
  <si>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</si>
  <si>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</si>
  <si>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</si>
  <si>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</si>
  <si>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</si>
  <si>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</si>
  <si>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</si>
  <si>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</si>
  <si>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</si>
  <si>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</si>
  <si>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</si>
  <si>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</si>
  <si>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</si>
  <si>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</si>
  <si>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</si>
  <si>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</si>
  <si>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</si>
  <si>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</si>
  <si>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</si>
  <si>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</si>
  <si>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</si>
  <si>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</si>
  <si>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</si>
  <si>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</si>
  <si>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</si>
  <si>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</si>
  <si>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</si>
  <si>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</si>
  <si>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</si>
  <si>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</si>
  <si>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</si>
  <si>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</si>
  <si>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</si>
  <si>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</si>
  <si>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</si>
  <si>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</si>
  <si>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</si>
  <si>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</si>
  <si>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</si>
  <si>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</si>
  <si>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</si>
  <si>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</si>
  <si>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</si>
  <si>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</si>
  <si>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</si>
  <si>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</si>
  <si>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</si>
  <si>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</si>
  <si>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</si>
  <si>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</si>
  <si>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</si>
  <si>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</si>
  <si>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</si>
  <si>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</si>
  <si>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</si>
  <si>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</si>
  <si>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</si>
  <si>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</si>
  <si>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</si>
  <si>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</si>
  <si>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</si>
  <si>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</si>
  <si>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</si>
  <si>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</si>
  <si>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</si>
  <si>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</si>
  <si>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</si>
  <si>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</si>
  <si>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</si>
  <si>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</si>
  <si>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</si>
  <si>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</si>
  <si>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</si>
  <si>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</si>
  <si>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</si>
  <si>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</si>
  <si>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</si>
  <si>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</si>
  <si>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</si>
  <si>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</si>
  <si>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</si>
  <si>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</si>
  <si>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</si>
  <si>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</si>
  <si>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</si>
  <si>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</si>
  <si>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</si>
  <si>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</si>
  <si>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</si>
  <si>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</si>
  <si>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</si>
  <si>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</si>
  <si>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</si>
  <si>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</si>
  <si>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</si>
  <si>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</si>
  <si>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</si>
  <si>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</si>
  <si>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</si>
  <si>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</si>
  <si>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</si>
  <si>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</si>
  <si>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</si>
  <si>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</si>
  <si>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</si>
  <si>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</si>
  <si>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</si>
  <si>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</si>
  <si>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</si>
  <si>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</si>
  <si>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</si>
  <si>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</si>
  <si>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</si>
  <si>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</si>
  <si>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</si>
  <si>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</si>
  <si>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</si>
  <si>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</si>
  <si>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</si>
  <si>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</si>
  <si>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</si>
  <si>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</si>
  <si>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</si>
  <si>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</si>
  <si>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</si>
  <si>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</si>
  <si>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</si>
  <si>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</si>
  <si>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</si>
  <si>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</si>
  <si>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</si>
  <si>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</si>
  <si>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</si>
  <si>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</si>
  <si>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</si>
  <si>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</si>
  <si>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</si>
  <si>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</si>
  <si>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</si>
  <si>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</si>
  <si>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</si>
  <si>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</si>
  <si>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</si>
  <si>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</si>
  <si>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</si>
  <si>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</si>
  <si>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</si>
  <si>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</si>
  <si>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</si>
  <si>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</si>
  <si>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</si>
  <si>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</si>
  <si>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</si>
  <si>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</si>
  <si>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</si>
  <si>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</si>
  <si>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</si>
  <si>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</si>
  <si>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</si>
  <si>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</si>
  <si>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</si>
  <si>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</si>
  <si>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</si>
  <si>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</si>
  <si>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</si>
  <si>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</si>
  <si>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</si>
  <si>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</si>
  <si>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</si>
  <si>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</si>
  <si>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</si>
  <si>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</si>
  <si>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</si>
  <si>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</si>
  <si>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</si>
  <si>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</si>
  <si>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</si>
  <si>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</si>
  <si>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</si>
  <si>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</si>
  <si>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</si>
  <si>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</si>
  <si>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</si>
  <si>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</si>
  <si>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</si>
  <si>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</si>
  <si>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</si>
  <si>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</si>
  <si>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</si>
  <si>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</si>
  <si>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</si>
  <si>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</si>
  <si>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</si>
  <si>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</si>
  <si>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</si>
  <si>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</si>
  <si>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</si>
  <si>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</si>
  <si>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</si>
  <si>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</si>
  <si>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</si>
  <si>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</si>
  <si>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</si>
  <si>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</si>
  <si>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</si>
  <si>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</si>
  <si>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</si>
  <si>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</si>
  <si>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</si>
  <si>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</si>
  <si>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</si>
  <si>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</si>
  <si>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</si>
  <si>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</si>
  <si>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</si>
  <si>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</si>
  <si>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</si>
  <si>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</si>
  <si>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</si>
  <si>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</si>
  <si>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</si>
  <si>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</si>
  <si>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</si>
  <si>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</si>
  <si>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</si>
  <si>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</si>
  <si>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</si>
  <si>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</si>
  <si>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</si>
  <si>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</si>
  <si>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</si>
  <si>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</si>
  <si>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</si>
  <si>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</si>
  <si>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</si>
  <si>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</si>
  <si>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</si>
  <si>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</si>
  <si>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</si>
  <si>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</si>
  <si>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</si>
  <si>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</si>
  <si>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</si>
  <si>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</si>
  <si>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</si>
  <si>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</si>
  <si>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</si>
  <si>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</si>
  <si>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</si>
  <si>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</si>
  <si>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</si>
  <si>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</si>
  <si>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</si>
  <si>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</si>
  <si>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</si>
  <si>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</si>
  <si>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</si>
  <si>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</si>
  <si>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</si>
  <si>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</si>
  <si>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</si>
  <si>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</si>
  <si>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</si>
  <si>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</si>
  <si>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</si>
  <si>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</si>
  <si>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</si>
  <si>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</si>
  <si>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</si>
  <si>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</si>
  <si>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</si>
  <si>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</si>
  <si>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</si>
  <si>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</si>
  <si>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</si>
  <si>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</si>
  <si>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</si>
  <si>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</si>
  <si>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</si>
  <si>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</si>
  <si>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</si>
  <si>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</si>
  <si>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</si>
  <si>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</si>
  <si>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</si>
  <si>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</si>
  <si>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</si>
  <si>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</si>
  <si>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</si>
  <si>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</si>
  <si>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</si>
  <si>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</si>
  <si>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</si>
  <si>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</si>
  <si>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</si>
  <si>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</si>
  <si>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</si>
  <si>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</si>
  <si>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</si>
  <si>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</si>
  <si>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</si>
  <si>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</si>
  <si>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</si>
  <si>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</si>
  <si>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</si>
  <si>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</si>
  <si>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</si>
  <si>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</si>
  <si>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</si>
  <si>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</si>
  <si>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</si>
  <si>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</si>
  <si>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</si>
  <si>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</si>
  <si>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</si>
  <si>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</si>
  <si>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</si>
  <si>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</si>
  <si>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</si>
  <si>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</si>
  <si>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</si>
  <si>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</si>
  <si>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</si>
  <si>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</si>
  <si>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</si>
  <si>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</si>
  <si>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</si>
  <si>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</si>
  <si>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</si>
  <si>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</si>
  <si>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</si>
  <si>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</si>
  <si>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</si>
  <si>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</si>
  <si>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</si>
  <si>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</si>
  <si>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</si>
  <si>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</si>
  <si>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</si>
  <si>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</si>
  <si>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</si>
  <si>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</si>
  <si>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</si>
  <si>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</si>
  <si>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</si>
  <si>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</si>
  <si>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</si>
  <si>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</si>
  <si>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</si>
  <si>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</si>
  <si>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</si>
  <si>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</si>
  <si>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</si>
  <si>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</si>
  <si>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</si>
  <si>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</si>
  <si>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</si>
  <si>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</si>
  <si>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</si>
  <si>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</si>
  <si>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</si>
  <si>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</si>
  <si>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</si>
  <si>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</si>
  <si>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</si>
  <si>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</si>
  <si>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</si>
  <si>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</si>
  <si>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</si>
  <si>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</si>
  <si>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</si>
  <si>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</si>
  <si>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</si>
  <si>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</si>
  <si>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</si>
  <si>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</si>
  <si>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</si>
  <si>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</si>
  <si>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</si>
  <si>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</si>
  <si>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</si>
  <si>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</si>
  <si>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</si>
  <si>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</si>
  <si>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</si>
  <si>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</si>
  <si>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</si>
  <si>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</si>
  <si>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</si>
  <si>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</si>
  <si>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</si>
  <si>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</si>
  <si>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</si>
  <si>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</si>
  <si>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</si>
  <si>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</si>
  <si>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</si>
  <si>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</si>
  <si>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</si>
  <si>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</si>
  <si>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</si>
  <si>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</si>
  <si>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</si>
  <si>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</si>
  <si>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</si>
  <si>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</si>
  <si>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</si>
  <si>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</si>
  <si>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</si>
  <si>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</si>
  <si>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</si>
  <si>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</si>
  <si>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</si>
  <si>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</si>
  <si>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</si>
  <si>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</si>
  <si>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</si>
  <si>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</si>
  <si>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</si>
  <si>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</si>
  <si>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</si>
  <si>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</si>
  <si>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</si>
  <si>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</si>
  <si>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</si>
  <si>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</si>
  <si>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</si>
  <si>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</si>
  <si>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</si>
  <si>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</si>
  <si>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</si>
  <si>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</si>
  <si>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</si>
  <si>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</si>
  <si>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</si>
  <si>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</si>
  <si>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</si>
  <si>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</si>
  <si>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</si>
  <si>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</si>
  <si>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</si>
  <si>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</si>
  <si>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</si>
  <si>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</si>
  <si>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</si>
  <si>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</si>
  <si>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</si>
  <si>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</si>
  <si>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</si>
  <si>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</si>
  <si>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</si>
  <si>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</si>
  <si>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</si>
  <si>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</si>
  <si>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</si>
  <si>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</si>
  <si>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</si>
  <si>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</si>
  <si>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</si>
  <si>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</si>
  <si>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</si>
  <si>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</si>
  <si>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</si>
  <si>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</si>
  <si>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</si>
  <si>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</si>
  <si>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</si>
  <si>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</si>
  <si>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</si>
  <si>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</si>
  <si>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</si>
  <si>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</si>
  <si>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</si>
  <si>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</si>
  <si>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</si>
  <si>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</si>
  <si>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</si>
  <si>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</si>
  <si>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</si>
  <si>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</si>
  <si>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</si>
  <si>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</si>
  <si>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</si>
  <si>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</si>
  <si>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</si>
  <si>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</si>
  <si>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</si>
  <si>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</si>
  <si>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</si>
  <si>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</si>
  <si>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</si>
  <si>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</si>
  <si>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</si>
  <si>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</si>
  <si>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</si>
  <si>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</si>
  <si>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</si>
  <si>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</si>
  <si>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</si>
  <si>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</si>
  <si>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</si>
  <si>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</si>
  <si>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</si>
  <si>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</si>
  <si>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</si>
  <si>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</si>
  <si>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</si>
  <si>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</si>
  <si>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</si>
  <si>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</si>
  <si>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</si>
  <si>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</si>
  <si>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</si>
  <si>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</si>
  <si>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</si>
  <si>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</si>
  <si>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</si>
  <si>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</si>
  <si>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</si>
  <si>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</si>
  <si>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</si>
  <si>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</si>
  <si>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</si>
  <si>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</si>
  <si>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</si>
  <si>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</si>
  <si>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</si>
  <si>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</si>
  <si>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</si>
  <si>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</si>
  <si>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</si>
  <si>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</si>
  <si>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</si>
  <si>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</si>
  <si>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</si>
  <si>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</si>
  <si>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</si>
  <si>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</si>
  <si>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</si>
  <si>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</si>
  <si>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</si>
  <si>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</si>
  <si>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</si>
  <si>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</si>
  <si>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</si>
  <si>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</si>
  <si>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</si>
  <si>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</si>
  <si>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</si>
  <si>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</si>
  <si>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</si>
  <si>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</si>
  <si>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</si>
  <si>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</si>
  <si>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</si>
  <si>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</si>
  <si>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</si>
  <si>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</si>
  <si>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</si>
  <si>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</si>
  <si>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</si>
  <si>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</si>
  <si>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</si>
  <si>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</si>
  <si>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</si>
  <si>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</si>
  <si>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</si>
  <si>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</si>
  <si>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</si>
  <si>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</si>
  <si>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</si>
  <si>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</si>
  <si>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</si>
  <si>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</si>
  <si>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</si>
  <si>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</si>
  <si>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</si>
  <si>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</si>
  <si>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</si>
  <si>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</si>
  <si>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</si>
  <si>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</si>
  <si>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</si>
  <si>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</si>
  <si>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</si>
  <si>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</si>
  <si>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</si>
  <si>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</si>
  <si>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</si>
  <si>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</si>
  <si>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</si>
  <si>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</si>
  <si>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</si>
  <si>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</si>
  <si>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</si>
  <si>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</si>
  <si>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</si>
  <si>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</si>
  <si>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</si>
  <si>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</si>
  <si>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</si>
  <si>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</si>
  <si>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</si>
  <si>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</si>
  <si>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</si>
  <si>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</si>
  <si>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</si>
  <si>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</si>
  <si>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</si>
  <si>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</si>
  <si>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</si>
  <si>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</si>
  <si>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</si>
  <si>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</si>
  <si>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</si>
  <si>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</si>
  <si>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</si>
  <si>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</si>
  <si>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</si>
  <si>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</si>
  <si>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</si>
  <si>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</si>
  <si>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</si>
  <si>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</si>
  <si>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</si>
  <si>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</si>
  <si>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</si>
  <si>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</si>
  <si>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</si>
  <si>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</si>
  <si>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</si>
  <si>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</si>
  <si>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</si>
  <si>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</si>
  <si>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</si>
  <si>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</si>
  <si>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</si>
  <si>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</si>
  <si>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</si>
  <si>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</si>
  <si>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</si>
  <si>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</si>
  <si>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</si>
  <si>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</si>
  <si>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</si>
  <si>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</si>
  <si>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</si>
  <si>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</si>
  <si>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</si>
  <si>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</si>
  <si>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</si>
  <si>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</si>
  <si>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</si>
  <si>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</si>
  <si>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</si>
  <si>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</si>
  <si>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</si>
  <si>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</si>
  <si>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</si>
  <si>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</si>
  <si>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</si>
  <si>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</si>
  <si>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</si>
  <si>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</si>
  <si>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</si>
  <si>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</si>
  <si>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</si>
  <si>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</si>
  <si>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</si>
  <si>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</si>
  <si>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</si>
  <si>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</si>
  <si>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</si>
  <si>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</si>
  <si>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</si>
  <si>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</si>
  <si>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</si>
  <si>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</si>
  <si>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</si>
  <si>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</si>
  <si>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</si>
  <si>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</si>
  <si>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</si>
  <si>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</si>
  <si>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</si>
  <si>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</si>
  <si>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</si>
  <si>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</si>
  <si>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</si>
  <si>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</si>
  <si>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</si>
  <si>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</si>
  <si>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</si>
  <si>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</si>
  <si>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</si>
  <si>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</si>
  <si>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</si>
  <si>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</si>
  <si>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</si>
  <si>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</si>
  <si>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</si>
  <si>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</si>
  <si>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</si>
  <si>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</si>
  <si>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</si>
  <si>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</si>
  <si>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</si>
  <si>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</si>
  <si>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</si>
  <si>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</si>
  <si>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</si>
  <si>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</si>
  <si>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</si>
  <si>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</si>
  <si>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</si>
  <si>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</si>
  <si>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</si>
  <si>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</si>
  <si>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</si>
  <si>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</si>
  <si>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</si>
  <si>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</si>
  <si>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</si>
  <si>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</si>
  <si>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</si>
  <si>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</si>
  <si>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</si>
  <si>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</si>
  <si>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</si>
  <si>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</si>
  <si>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</si>
  <si>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</si>
  <si>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</si>
  <si>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</si>
  <si>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</si>
  <si>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</si>
  <si>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</si>
  <si>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</si>
  <si>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</si>
  <si>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</si>
  <si>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</si>
  <si>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</si>
  <si>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</si>
  <si>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</si>
  <si>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</si>
  <si>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</si>
  <si>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</si>
  <si>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</si>
  <si>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</si>
  <si>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</si>
  <si>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</si>
  <si>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</si>
  <si>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</si>
  <si>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</si>
  <si>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</si>
  <si>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</si>
  <si>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</si>
  <si>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</si>
  <si>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</si>
  <si>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</si>
  <si>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</si>
  <si>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</si>
  <si>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</si>
  <si>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</si>
  <si>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</si>
  <si>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</si>
  <si>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</si>
  <si>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</si>
  <si>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</si>
  <si>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</si>
  <si>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</si>
  <si>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</si>
  <si>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</si>
  <si>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</si>
  <si>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</si>
  <si>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</si>
  <si>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</si>
  <si>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</si>
  <si>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</si>
  <si>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</si>
  <si>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</si>
  <si>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</si>
  <si>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</si>
  <si>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</si>
  <si>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</si>
  <si>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</si>
  <si>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</si>
  <si>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</si>
  <si>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</si>
  <si>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</si>
  <si>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</si>
  <si>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</si>
  <si>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</si>
  <si>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</si>
  <si>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</si>
  <si>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</si>
  <si>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</si>
  <si>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</si>
  <si>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</si>
  <si>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</si>
  <si>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</si>
  <si>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</si>
  <si>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</si>
  <si>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</si>
  <si>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</si>
  <si>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</si>
  <si>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</si>
  <si>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</si>
  <si>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</si>
  <si>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</si>
  <si>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</si>
  <si>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</si>
  <si>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</si>
  <si>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</si>
  <si>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</si>
  <si>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</si>
  <si>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</si>
  <si>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</si>
  <si>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</si>
  <si>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</si>
  <si>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</si>
  <si>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</si>
  <si>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</si>
  <si>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</si>
  <si>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</si>
  <si>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</si>
  <si>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</si>
  <si>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</si>
  <si>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</si>
  <si>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</si>
  <si>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</si>
  <si>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</si>
  <si>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</si>
  <si>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</si>
  <si>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</si>
  <si>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</si>
  <si>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</si>
  <si>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</si>
  <si>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</si>
  <si>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</si>
  <si>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</si>
  <si>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</si>
  <si>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</si>
  <si>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</si>
  <si>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</si>
  <si>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</si>
  <si>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</si>
  <si>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</si>
  <si>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</si>
  <si>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</si>
  <si>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</si>
  <si>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</si>
  <si>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</si>
  <si>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</si>
  <si>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</si>
  <si>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</si>
  <si>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</si>
  <si>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</si>
  <si>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</si>
  <si>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</si>
  <si>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</si>
  <si>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</si>
  <si>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</si>
  <si>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</si>
  <si>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</si>
  <si>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</si>
  <si>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</si>
  <si>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</si>
  <si>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</si>
  <si>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</si>
  <si>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</si>
  <si>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</si>
  <si>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</si>
  <si>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</si>
  <si>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</si>
  <si>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</si>
  <si>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</si>
  <si>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</si>
  <si>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</si>
  <si>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</si>
  <si>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</si>
  <si>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</si>
  <si>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</si>
  <si>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</si>
  <si>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</si>
  <si>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</si>
  <si>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</si>
  <si>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</si>
  <si>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</si>
  <si>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</si>
  <si>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</si>
  <si>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</si>
  <si>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</si>
  <si>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</si>
  <si>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</si>
  <si>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</si>
  <si>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</si>
  <si>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</si>
  <si>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</si>
  <si>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</si>
  <si>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</si>
  <si>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</si>
  <si>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</si>
  <si>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</si>
  <si>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</si>
  <si>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</si>
  <si>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</si>
  <si>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</si>
  <si>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</si>
  <si>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</si>
  <si>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</si>
  <si>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</si>
  <si>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</si>
  <si>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</si>
  <si>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</si>
  <si>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</si>
  <si>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</si>
  <si>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</si>
  <si>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</si>
  <si>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</si>
  <si>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</si>
  <si>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</si>
  <si>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</si>
  <si>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</si>
  <si>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</si>
  <si>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</si>
  <si>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</si>
  <si>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</si>
  <si>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</si>
  <si>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</si>
  <si>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</si>
  <si>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</si>
  <si>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</si>
  <si>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</si>
  <si>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</si>
  <si>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</si>
  <si>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</si>
  <si>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</si>
  <si>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</si>
  <si>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</si>
  <si>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</si>
  <si>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</si>
  <si>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</si>
  <si>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</si>
  <si>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</si>
  <si>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</si>
  <si>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</si>
  <si>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</si>
  <si>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</si>
  <si>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</si>
  <si>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</si>
  <si>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</si>
  <si>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</si>
  <si>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</si>
  <si>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</si>
  <si>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</si>
  <si>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</si>
  <si>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</si>
  <si>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</si>
  <si>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</si>
  <si>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</si>
  <si>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</si>
  <si>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</si>
  <si>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</si>
  <si>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</si>
  <si>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</si>
  <si>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</si>
  <si>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</si>
  <si>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</si>
  <si>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</si>
  <si>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</si>
  <si>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</si>
  <si>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</si>
  <si>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</si>
  <si>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</si>
  <si>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</si>
  <si>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</si>
  <si>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</si>
  <si>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</si>
  <si>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</si>
  <si>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</si>
  <si>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</si>
  <si>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</si>
  <si>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</si>
  <si>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</si>
  <si>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</si>
  <si>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</si>
  <si>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</si>
  <si>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</si>
  <si>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</si>
  <si>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</si>
  <si>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</si>
  <si>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</si>
  <si>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</si>
  <si>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</si>
  <si>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</si>
  <si>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</si>
  <si>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</si>
  <si>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</si>
  <si>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</si>
  <si>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</si>
  <si>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</si>
  <si>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</si>
  <si>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</si>
  <si>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</si>
  <si>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</si>
  <si>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</si>
  <si>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</si>
  <si>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</si>
  <si>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</si>
  <si>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</si>
  <si>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</si>
  <si>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</si>
  <si>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</si>
  <si>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</si>
  <si>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</si>
  <si>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</si>
  <si>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</si>
  <si>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</si>
  <si>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</si>
  <si>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</si>
  <si>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</si>
  <si>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</si>
  <si>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</si>
  <si>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</si>
  <si>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</si>
  <si>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</si>
  <si>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</si>
  <si>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</si>
  <si>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</si>
  <si>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</si>
  <si>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</si>
  <si>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</si>
  <si>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</si>
  <si>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</si>
  <si>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</si>
  <si>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</si>
  <si>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</si>
  <si>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</si>
  <si>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</si>
  <si>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</si>
  <si>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</si>
  <si>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</si>
  <si>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</si>
  <si>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</si>
  <si>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</si>
  <si>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</si>
  <si>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</si>
  <si>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</si>
  <si>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</si>
  <si>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</si>
  <si>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</si>
  <si>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</si>
  <si>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</si>
  <si>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</si>
  <si>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</si>
  <si>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</si>
  <si>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</si>
  <si>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</si>
  <si>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</si>
  <si>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</si>
  <si>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</si>
  <si>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</si>
  <si>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</si>
  <si>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</si>
  <si>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</si>
  <si>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</si>
  <si>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</si>
  <si>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</si>
  <si>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</si>
  <si>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</si>
  <si>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</si>
  <si>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</si>
  <si>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</si>
  <si>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</si>
  <si>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</si>
  <si>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</si>
  <si>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</si>
  <si>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</si>
  <si>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</si>
  <si>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</si>
  <si>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</si>
  <si>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</si>
  <si>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</si>
  <si>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</si>
  <si>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</si>
  <si>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</si>
  <si>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</si>
  <si>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</si>
  <si>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</si>
  <si>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</si>
  <si>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</si>
  <si>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</si>
  <si>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</si>
  <si>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</si>
  <si>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</si>
  <si>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</si>
  <si>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</si>
  <si>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</si>
  <si>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</si>
  <si>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</si>
  <si>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</si>
  <si>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</si>
  <si>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</si>
  <si>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</si>
  <si>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</si>
  <si>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</si>
  <si>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</si>
  <si>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</si>
  <si>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</si>
  <si>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</si>
  <si>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</si>
  <si>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</si>
  <si>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</si>
  <si>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</si>
  <si>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</si>
  <si>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</si>
  <si>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</si>
  <si>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</si>
  <si>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</si>
  <si>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</si>
  <si>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</si>
  <si>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</si>
  <si>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</si>
  <si>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</si>
  <si>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</si>
  <si>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</si>
  <si>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</si>
  <si>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</si>
  <si>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</si>
  <si>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</si>
  <si>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</si>
  <si>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</si>
  <si>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</si>
  <si>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</si>
  <si>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</si>
  <si>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</si>
  <si>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</si>
  <si>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</si>
  <si>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</si>
  <si>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</si>
  <si>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</si>
  <si>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</si>
  <si>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</si>
  <si>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</si>
  <si>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</si>
  <si>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</si>
  <si>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</si>
  <si>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</si>
  <si>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</si>
  <si>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</si>
  <si>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</si>
  <si>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</si>
  <si>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</si>
  <si>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</si>
  <si>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</si>
  <si>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</si>
  <si>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</si>
  <si>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</si>
  <si>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</si>
  <si>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</si>
  <si>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</si>
  <si>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</si>
  <si>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</si>
  <si>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</si>
  <si>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</si>
  <si>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</si>
  <si>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</si>
  <si>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</si>
  <si>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</si>
  <si>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</si>
  <si>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</si>
  <si>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</si>
  <si>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</si>
  <si>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</si>
  <si>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</si>
  <si>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</si>
  <si>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</si>
  <si>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</si>
  <si>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</si>
  <si>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</si>
  <si>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</si>
  <si>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</si>
  <si>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</si>
  <si>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</si>
  <si>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</si>
  <si>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</si>
  <si>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</si>
  <si>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</si>
  <si>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</si>
  <si>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</si>
  <si>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</si>
  <si>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</si>
  <si>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</si>
  <si>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</si>
  <si>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</si>
  <si>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</si>
  <si>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</si>
  <si>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</si>
  <si>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</si>
  <si>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</si>
  <si>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</si>
  <si>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</si>
  <si>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</si>
  <si>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</si>
  <si>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</si>
  <si>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</si>
  <si>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</si>
  <si>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</si>
  <si>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</si>
  <si>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</si>
  <si>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</si>
  <si>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</si>
  <si>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</si>
  <si>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</si>
  <si>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</si>
  <si>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</si>
  <si>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</si>
  <si>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</si>
  <si>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</si>
  <si>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</si>
  <si>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</si>
  <si>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</si>
  <si>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</si>
  <si>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</si>
  <si>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</si>
  <si>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</si>
  <si>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</si>
  <si>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</si>
  <si>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</si>
  <si>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</si>
  <si>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</si>
  <si>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</si>
  <si>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</si>
  <si>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</si>
  <si>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</si>
  <si>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</si>
  <si>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</si>
  <si>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</si>
  <si>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</si>
  <si>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</si>
  <si>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</si>
  <si>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</si>
  <si>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</si>
  <si>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</si>
  <si>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</si>
  <si>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</si>
  <si>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</si>
  <si>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</si>
  <si>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</si>
  <si>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</si>
  <si>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</si>
  <si>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</si>
  <si>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</si>
  <si>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</si>
  <si>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</si>
  <si>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</si>
  <si>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</si>
  <si>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</si>
  <si>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</si>
  <si>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</si>
  <si>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</si>
  <si>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</si>
  <si>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</si>
  <si>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</si>
  <si>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</si>
  <si>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</si>
  <si>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</si>
  <si>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</si>
  <si>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</si>
  <si>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</si>
  <si>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</si>
  <si>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</si>
  <si>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</si>
  <si>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</si>
  <si>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</si>
  <si>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</si>
  <si>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</si>
  <si>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</si>
  <si>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</si>
  <si>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</si>
  <si>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</si>
  <si>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</si>
  <si>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</si>
  <si>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</si>
  <si>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</si>
  <si>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</si>
  <si>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</si>
  <si>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</si>
  <si>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</si>
  <si>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</si>
  <si>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</si>
  <si>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</si>
  <si>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</si>
  <si>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</si>
  <si>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</si>
  <si>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</si>
  <si>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</si>
  <si>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</si>
  <si>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</si>
  <si>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</si>
  <si>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</si>
  <si>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</si>
  <si>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</si>
  <si>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</si>
  <si>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</si>
  <si>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</si>
  <si>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</si>
  <si>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</si>
  <si>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</si>
  <si>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</si>
  <si>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</si>
  <si>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</si>
  <si>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</si>
  <si>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</si>
  <si>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</si>
  <si>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</si>
  <si>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</si>
  <si>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</si>
  <si>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</si>
  <si>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</si>
  <si>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</si>
  <si>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</si>
  <si>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</si>
  <si>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</si>
  <si>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</si>
  <si>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</si>
  <si>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</si>
  <si>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</si>
  <si>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</si>
  <si>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</si>
  <si>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</si>
  <si>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</si>
  <si>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</si>
  <si>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</si>
  <si>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</si>
  <si>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</si>
  <si>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</si>
  <si>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</si>
  <si>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</si>
  <si>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</si>
  <si>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</si>
  <si>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</si>
  <si>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</si>
  <si>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</si>
  <si>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</si>
  <si>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</si>
  <si>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</si>
  <si>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</si>
  <si>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</si>
  <si>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</si>
  <si>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</si>
  <si>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</si>
  <si>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</si>
  <si>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</si>
  <si>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</si>
  <si>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</si>
  <si>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</si>
  <si>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</si>
  <si>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</si>
  <si>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</si>
  <si>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</si>
  <si>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</si>
  <si>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</si>
  <si>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</si>
  <si>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</si>
  <si>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</si>
  <si>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</si>
  <si>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</si>
  <si>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</si>
  <si>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</si>
  <si>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</si>
  <si>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</si>
  <si>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</si>
  <si>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</si>
  <si>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</si>
  <si>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</si>
  <si>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</si>
  <si>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</si>
  <si>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</si>
  <si>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</si>
  <si>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</si>
  <si>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</si>
  <si>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</si>
  <si>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</si>
  <si>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</si>
  <si>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</si>
  <si>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</si>
  <si>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</si>
  <si>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</si>
  <si>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</si>
  <si>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</si>
  <si>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</si>
  <si>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</si>
  <si>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</si>
  <si>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</si>
  <si>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</si>
  <si>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</si>
  <si>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</si>
  <si>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</si>
  <si>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</si>
  <si>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</si>
  <si>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</si>
  <si>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</si>
  <si>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</si>
  <si>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</si>
  <si>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</si>
  <si>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</si>
  <si>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</si>
  <si>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</si>
  <si>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</si>
  <si>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</si>
  <si>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</si>
  <si>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</si>
  <si>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</si>
  <si>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</si>
  <si>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</si>
  <si>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</si>
  <si>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</si>
  <si>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</si>
  <si>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</si>
  <si>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</si>
  <si>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</si>
  <si>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</si>
  <si>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</si>
  <si>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</si>
  <si>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</si>
  <si>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</si>
  <si>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</si>
  <si>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</si>
  <si>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</si>
  <si>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</si>
  <si>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</si>
  <si>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</si>
  <si>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</si>
  <si>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</si>
  <si>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</si>
  <si>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</si>
  <si>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</si>
  <si>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</si>
  <si>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</si>
  <si>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</si>
  <si>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</si>
  <si>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</si>
  <si>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</si>
  <si>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</si>
  <si>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</si>
  <si>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</si>
  <si>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</si>
  <si>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</si>
  <si>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</si>
  <si>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</si>
  <si>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</si>
  <si>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</si>
  <si>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</si>
  <si>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</si>
  <si>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</si>
  <si>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</si>
  <si>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</si>
  <si>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</si>
  <si>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</si>
  <si>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</si>
  <si>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</si>
  <si>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</si>
  <si>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</si>
  <si>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</si>
  <si>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</si>
  <si>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</si>
  <si>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</si>
  <si>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</si>
  <si>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</si>
  <si>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</si>
  <si>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</si>
  <si>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</si>
  <si>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</si>
  <si>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</si>
  <si>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</si>
  <si>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</si>
  <si>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</si>
  <si>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</si>
  <si>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</si>
  <si>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</si>
  <si>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</si>
  <si>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</si>
  <si>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</si>
  <si>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</si>
  <si>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</si>
  <si>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</si>
  <si>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</si>
  <si>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</si>
  <si>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</si>
  <si>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</si>
  <si>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</si>
  <si>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</si>
  <si>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</si>
  <si>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</si>
  <si>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</si>
  <si>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</si>
  <si>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</si>
  <si>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</si>
  <si>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</si>
  <si>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</si>
  <si>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</si>
  <si>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</si>
  <si>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</si>
  <si>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</si>
  <si>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</si>
  <si>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</si>
  <si>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</si>
  <si>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</si>
  <si>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</si>
  <si>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</si>
  <si>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</si>
  <si>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</si>
  <si>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</si>
  <si>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</si>
  <si>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</si>
  <si>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</si>
  <si>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</si>
  <si>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</si>
  <si>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</si>
  <si>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</si>
  <si>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</si>
  <si>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</si>
  <si>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</si>
  <si>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</si>
  <si>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</si>
  <si>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</si>
  <si>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</si>
  <si>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</si>
  <si>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</si>
  <si>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</si>
  <si>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</si>
  <si>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</si>
  <si>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</si>
  <si>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</si>
  <si>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</si>
  <si>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</si>
  <si>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</si>
  <si>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</si>
  <si>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</si>
  <si>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</si>
  <si>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</si>
  <si>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</si>
  <si>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</si>
  <si>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</si>
  <si>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</si>
  <si>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</si>
  <si>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</si>
  <si>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</si>
  <si>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</si>
  <si>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</si>
  <si>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</si>
  <si>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</si>
  <si>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</si>
  <si>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</si>
  <si>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</si>
  <si>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</si>
  <si>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</si>
  <si>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</si>
  <si>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</si>
  <si>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</si>
  <si>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</si>
  <si>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</si>
  <si>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</si>
  <si>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</si>
  <si>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</si>
  <si>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</si>
  <si>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</si>
  <si>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</si>
  <si>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</si>
  <si>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</si>
  <si>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</si>
  <si>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</si>
  <si>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</si>
  <si>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</si>
  <si>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</si>
  <si>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</si>
  <si>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</si>
  <si>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</si>
  <si>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</si>
  <si>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</si>
  <si>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</si>
  <si>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</si>
  <si>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</si>
  <si>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</si>
  <si>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</si>
  <si>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</si>
  <si>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</si>
  <si>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</si>
  <si>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</si>
  <si>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</si>
  <si>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</si>
  <si>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</si>
  <si>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</si>
  <si>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</si>
  <si>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</si>
  <si>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</si>
  <si>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</si>
  <si>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</si>
  <si>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</si>
  <si>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</si>
  <si>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</si>
  <si>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</si>
  <si>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</si>
  <si>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</si>
  <si>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</si>
  <si>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</si>
  <si>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</si>
  <si>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</si>
  <si>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</si>
  <si>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</si>
  <si>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</si>
  <si>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</si>
  <si>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</si>
  <si>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</si>
  <si>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</si>
  <si>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</si>
  <si>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</si>
  <si>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</si>
  <si>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</si>
  <si>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</si>
  <si>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</si>
  <si>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</si>
  <si>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</si>
  <si>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</si>
  <si>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</si>
  <si>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</si>
  <si>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</si>
  <si>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</si>
  <si>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</si>
  <si>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</si>
  <si>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</si>
  <si>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</si>
  <si>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</si>
  <si>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</si>
  <si>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</si>
  <si>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</si>
  <si>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</si>
  <si>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</si>
  <si>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</si>
  <si>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</si>
  <si>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</si>
  <si>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</si>
  <si>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</si>
  <si>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</si>
  <si>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</si>
  <si>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</si>
  <si>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</si>
  <si>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</si>
  <si>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</si>
  <si>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</si>
  <si>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</si>
  <si>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</si>
  <si>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</si>
  <si>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</si>
  <si>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</si>
  <si>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</si>
  <si>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</si>
  <si>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</si>
  <si>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</si>
  <si>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</si>
  <si>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</si>
  <si>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</si>
  <si>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</si>
  <si>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</si>
  <si>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</si>
  <si>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</si>
  <si>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</si>
  <si>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</si>
  <si>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</si>
  <si>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</si>
  <si>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</si>
  <si>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</si>
  <si>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</si>
  <si>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</si>
  <si>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</si>
  <si>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</si>
  <si>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</si>
  <si>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</si>
  <si>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</si>
  <si>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</si>
  <si>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</si>
  <si>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</si>
  <si>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</si>
  <si>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</si>
  <si>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</si>
  <si>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</si>
  <si>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</si>
  <si>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</si>
  <si>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</si>
  <si>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</si>
  <si>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</si>
  <si>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</si>
  <si>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</si>
  <si>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</si>
  <si>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</si>
  <si>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</si>
  <si>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</si>
  <si>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</si>
  <si>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</si>
  <si>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</si>
  <si>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</si>
  <si>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</si>
  <si>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</si>
  <si>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</si>
  <si>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</si>
  <si>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</si>
  <si>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</si>
  <si>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</si>
  <si>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</si>
  <si>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</si>
  <si>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</si>
  <si>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</si>
  <si>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</si>
  <si>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</si>
  <si>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</si>
  <si>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</si>
  <si>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</si>
  <si>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</si>
  <si>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</si>
  <si>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</si>
  <si>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</si>
  <si>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</si>
  <si>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</si>
  <si>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</si>
  <si>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</si>
  <si>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</si>
  <si>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</si>
  <si>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</si>
  <si>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</si>
  <si>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</si>
  <si>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</si>
  <si>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</si>
  <si>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</si>
  <si>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</si>
  <si>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</si>
  <si>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</si>
  <si>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</si>
  <si>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</si>
  <si>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</si>
  <si>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</si>
  <si>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</si>
  <si>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</si>
  <si>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</si>
  <si>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</si>
  <si>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</si>
  <si>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</si>
  <si>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</si>
  <si>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</si>
  <si>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</si>
  <si>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</si>
  <si>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</si>
  <si>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</si>
  <si>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</si>
  <si>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</si>
  <si>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</si>
  <si>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</si>
  <si>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</si>
  <si>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</si>
  <si>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</si>
  <si>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</si>
  <si>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</si>
  <si>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</si>
  <si>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</si>
  <si>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</si>
  <si>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</si>
  <si>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</si>
  <si>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</si>
  <si>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</si>
  <si>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</si>
  <si>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</si>
  <si>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</si>
  <si>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</si>
  <si>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</si>
  <si>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</si>
  <si>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</si>
  <si>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</si>
  <si>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</si>
  <si>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</si>
  <si>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</si>
  <si>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</si>
  <si>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</si>
  <si>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</si>
  <si>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</si>
  <si>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</si>
  <si>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</si>
  <si>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</si>
  <si>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</si>
  <si>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</si>
  <si>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</si>
  <si>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</si>
  <si>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</si>
  <si>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</si>
  <si>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</si>
  <si>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</si>
  <si>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</si>
  <si>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</si>
  <si>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</si>
  <si>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</si>
  <si>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</si>
  <si>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</si>
  <si>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</si>
  <si>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</si>
  <si>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</si>
  <si>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</si>
  <si>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</si>
  <si>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</si>
  <si>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</si>
  <si>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</si>
  <si>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</si>
  <si>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</si>
  <si>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</si>
  <si>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</si>
  <si>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</si>
  <si>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</si>
  <si>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</si>
  <si>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</si>
  <si>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</si>
  <si>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</si>
  <si>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</si>
  <si>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</si>
  <si>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</si>
  <si>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</si>
  <si>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</si>
  <si>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</si>
  <si>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</si>
  <si>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</si>
  <si>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</si>
  <si>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</si>
  <si>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</si>
  <si>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</si>
  <si>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</si>
  <si>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</si>
  <si>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</si>
  <si>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</si>
  <si>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</si>
  <si>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</si>
  <si>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</si>
  <si>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</si>
  <si>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</si>
  <si>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</si>
  <si>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</si>
  <si>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</si>
  <si>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</si>
  <si>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</si>
  <si>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</si>
  <si>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</si>
  <si>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</si>
  <si>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</si>
  <si>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</si>
  <si>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</si>
  <si>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</si>
  <si>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</si>
  <si>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</si>
  <si>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</si>
  <si>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</si>
  <si>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</si>
  <si>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</si>
  <si>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</si>
  <si>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</si>
  <si>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</si>
  <si>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</si>
  <si>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</si>
  <si>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</si>
  <si>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</si>
  <si>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</si>
  <si>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</si>
  <si>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</si>
  <si>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</si>
  <si>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</si>
  <si>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</si>
  <si>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</si>
  <si>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</si>
  <si>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</si>
  <si>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</si>
  <si>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</si>
  <si>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</si>
  <si>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</si>
  <si>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</si>
  <si>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</si>
  <si>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</si>
  <si>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</si>
  <si>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</si>
  <si>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</si>
  <si>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</si>
  <si>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</si>
  <si>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</si>
  <si>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</si>
  <si>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</si>
  <si>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</si>
  <si>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</si>
  <si>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</si>
  <si>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</si>
  <si>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</si>
  <si>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</si>
  <si>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</si>
  <si>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</si>
  <si>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</si>
  <si>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</si>
  <si>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</si>
  <si>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</si>
  <si>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</si>
  <si>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</si>
  <si>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</si>
  <si>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</si>
  <si>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</si>
  <si>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</si>
  <si>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</si>
  <si>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</si>
  <si>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</si>
  <si>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</si>
  <si>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</si>
  <si>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</si>
  <si>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</si>
  <si>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</si>
  <si>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</si>
  <si>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</si>
  <si>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</si>
  <si>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</si>
  <si>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</si>
  <si>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</si>
  <si>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</si>
  <si>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</si>
  <si>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</si>
  <si>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</si>
  <si>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</si>
  <si>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</si>
  <si>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</si>
  <si>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</si>
  <si>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</si>
  <si>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</si>
  <si>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</si>
  <si>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</si>
  <si>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</si>
  <si>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</si>
  <si>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</si>
  <si>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</si>
  <si>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</si>
  <si>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</si>
  <si>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</si>
  <si>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</si>
  <si>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</si>
  <si>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</si>
  <si>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</si>
  <si>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</si>
  <si>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</si>
  <si>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</si>
  <si>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</si>
  <si>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</si>
  <si>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</si>
  <si>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</si>
  <si>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</si>
  <si>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</si>
  <si>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</si>
  <si>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</si>
  <si>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</si>
  <si>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</si>
  <si>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</si>
  <si>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</si>
  <si>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</si>
  <si>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</si>
  <si>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</si>
  <si>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</si>
  <si>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</si>
  <si>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</si>
  <si>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</si>
  <si>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</si>
  <si>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</si>
  <si>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</si>
  <si>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</si>
  <si>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</si>
  <si>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</si>
  <si>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</si>
  <si>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</si>
  <si>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</si>
  <si>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</si>
  <si>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</si>
  <si>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</si>
  <si>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</si>
  <si>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</si>
  <si>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</si>
  <si>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</si>
  <si>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</si>
  <si>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</si>
  <si>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</si>
  <si>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</si>
  <si>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</si>
  <si>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</si>
  <si>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</si>
  <si>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</si>
  <si>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</si>
  <si>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</si>
  <si>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</si>
  <si>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</si>
  <si>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</si>
  <si>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</si>
  <si>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</si>
  <si>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</si>
  <si>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</si>
  <si>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</si>
  <si>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</si>
  <si>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</si>
  <si>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</si>
  <si>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</si>
  <si>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</si>
  <si>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</si>
  <si>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</si>
  <si>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</si>
  <si>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</si>
  <si>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</si>
  <si>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</si>
  <si>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</si>
  <si>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</si>
  <si>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</si>
  <si>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</si>
  <si>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</si>
  <si>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</si>
  <si>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</si>
  <si>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</si>
  <si>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</si>
  <si>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</si>
  <si>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</si>
  <si>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</si>
  <si>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</si>
  <si>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</si>
  <si>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</si>
  <si>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</si>
  <si>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</si>
  <si>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</si>
  <si>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</si>
  <si>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</si>
  <si>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</si>
  <si>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</si>
  <si>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</si>
  <si>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</si>
  <si>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</si>
  <si>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</si>
  <si>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</si>
  <si>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</si>
  <si>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</si>
  <si>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</si>
  <si>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</si>
  <si>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</si>
  <si>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</si>
  <si>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</si>
  <si>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</si>
  <si>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</si>
  <si>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</si>
  <si>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</si>
  <si>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</si>
  <si>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</si>
  <si>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</si>
  <si>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</si>
  <si>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</si>
  <si>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</si>
  <si>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</si>
  <si>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</si>
  <si>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</si>
  <si>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</si>
  <si>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</si>
  <si>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</si>
  <si>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</si>
  <si>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</si>
  <si>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</si>
  <si>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</si>
  <si>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</si>
  <si>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</si>
  <si>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</si>
  <si>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</si>
  <si>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</si>
  <si>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</si>
  <si>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</si>
  <si>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</si>
  <si>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</si>
  <si>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</si>
  <si>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</si>
  <si>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</si>
  <si>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</si>
  <si>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</si>
  <si>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</si>
  <si>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</si>
  <si>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</si>
  <si>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</si>
  <si>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</si>
  <si>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</si>
  <si>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</si>
  <si>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</si>
  <si>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</si>
  <si>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</si>
  <si>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</si>
  <si>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</si>
  <si>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</si>
  <si>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</si>
  <si>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</si>
  <si>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</si>
  <si>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</si>
  <si>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</si>
  <si>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</si>
  <si>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</si>
  <si>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</si>
  <si>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</si>
  <si>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</si>
  <si>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</si>
  <si>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</si>
  <si>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</si>
  <si>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</si>
  <si>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</si>
  <si>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</si>
  <si>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</si>
  <si>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</si>
  <si>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</si>
  <si>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</si>
  <si>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</si>
  <si>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</si>
  <si>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</si>
  <si>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</si>
  <si>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</si>
  <si>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</si>
  <si>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</si>
  <si>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</si>
  <si>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</si>
  <si>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</si>
  <si>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</si>
  <si>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</si>
  <si>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</si>
  <si>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</si>
  <si>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</si>
  <si>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</si>
  <si>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</si>
  <si>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</si>
  <si>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</si>
  <si>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</si>
  <si>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</si>
  <si>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</si>
  <si>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</si>
  <si>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</si>
  <si>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</si>
  <si>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</si>
  <si>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</si>
  <si>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</si>
  <si>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</si>
  <si>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</si>
  <si>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</si>
  <si>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</si>
  <si>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</si>
  <si>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</si>
  <si>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</si>
  <si>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</si>
  <si>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</si>
  <si>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</si>
  <si>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</si>
  <si>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</si>
  <si>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</si>
  <si>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</si>
  <si>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</si>
  <si>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</si>
  <si>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</si>
  <si>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</si>
  <si>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</si>
  <si>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</si>
  <si>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</si>
  <si>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</si>
  <si>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</si>
  <si>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</si>
  <si>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</si>
  <si>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</si>
  <si>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</si>
  <si>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</si>
  <si>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</si>
  <si>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</si>
  <si>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</si>
  <si>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</si>
  <si>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</si>
  <si>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</si>
  <si>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</si>
  <si>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</si>
  <si>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</si>
  <si>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</si>
  <si>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</si>
  <si>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</si>
  <si>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</si>
  <si>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</si>
  <si>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</si>
  <si>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</si>
  <si>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</si>
  <si>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</si>
  <si>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</si>
  <si>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</si>
  <si>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</si>
  <si>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</si>
  <si>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</si>
  <si>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</si>
  <si>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</si>
  <si>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</si>
  <si>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</si>
  <si>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</si>
  <si>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</si>
  <si>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</si>
  <si>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</si>
  <si>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</si>
  <si>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</si>
  <si>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</si>
  <si>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</si>
  <si>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</si>
  <si>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</si>
  <si>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</si>
  <si>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</si>
  <si>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</si>
  <si>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</si>
  <si>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</si>
  <si>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</si>
  <si>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</si>
  <si>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</si>
  <si>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</si>
  <si>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</si>
  <si>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</si>
  <si>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</si>
  <si>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</si>
  <si>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</si>
  <si>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</si>
  <si>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</si>
  <si>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</si>
  <si>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</si>
  <si>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</si>
  <si>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</si>
  <si>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</si>
  <si>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</si>
  <si>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</si>
  <si>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</si>
  <si>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</si>
  <si>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</si>
  <si>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</si>
  <si>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</si>
  <si>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</si>
  <si>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</si>
  <si>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</si>
  <si>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</si>
  <si>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</si>
  <si>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</si>
  <si>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</si>
  <si>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</si>
  <si>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</si>
  <si>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</si>
  <si>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</si>
  <si>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</si>
  <si>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</si>
  <si>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</si>
  <si>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</si>
  <si>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</si>
  <si>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</si>
  <si>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</si>
  <si>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</si>
  <si>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</si>
  <si>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</si>
  <si>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</si>
  <si>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</si>
  <si>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</si>
  <si>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</si>
  <si>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</si>
  <si>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</si>
  <si>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</si>
  <si>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</si>
  <si>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</si>
  <si>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</si>
  <si>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</si>
  <si>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</si>
  <si>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</si>
  <si>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</si>
  <si>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</si>
  <si>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</si>
  <si>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</si>
  <si>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</si>
  <si>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</si>
  <si>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</si>
  <si>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</si>
  <si>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</si>
  <si>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</si>
  <si>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</si>
  <si>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</si>
  <si>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</si>
  <si>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</si>
  <si>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</si>
  <si>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</si>
  <si>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</si>
  <si>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</si>
  <si>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</si>
  <si>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</si>
  <si>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</si>
  <si>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</si>
  <si>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</si>
  <si>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</si>
  <si>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</si>
  <si>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</si>
  <si>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</si>
  <si>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</si>
  <si>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</si>
  <si>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</si>
  <si>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</si>
  <si>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</si>
  <si>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</si>
  <si>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</si>
  <si>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</si>
  <si>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</si>
  <si>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</si>
  <si>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</si>
  <si>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</si>
  <si>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</si>
  <si>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</si>
  <si>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</si>
  <si>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</si>
  <si>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</si>
  <si>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</si>
  <si>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</si>
  <si>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</si>
  <si>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</si>
  <si>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</si>
  <si>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</si>
  <si>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</si>
  <si>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</si>
  <si>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</si>
  <si>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</si>
  <si>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</si>
  <si>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</si>
  <si>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</si>
  <si>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</si>
  <si>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</si>
  <si>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</si>
  <si>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</si>
  <si>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</si>
  <si>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</si>
  <si>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</si>
  <si>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</si>
  <si>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</si>
  <si>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</si>
  <si>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</si>
  <si>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</si>
  <si>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</si>
  <si>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</si>
  <si>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</si>
  <si>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</si>
  <si>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</si>
  <si>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</si>
  <si>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</si>
  <si>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</si>
  <si>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</si>
  <si>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</si>
  <si>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</si>
  <si>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</si>
  <si>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</si>
  <si>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</si>
  <si>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</si>
  <si>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</si>
  <si>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</si>
  <si>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</si>
  <si>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</si>
  <si>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</si>
  <si>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</si>
  <si>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</si>
  <si>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</si>
  <si>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</si>
  <si>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</si>
  <si>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</si>
  <si>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</si>
  <si>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</si>
  <si>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</si>
  <si>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</si>
  <si>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</si>
  <si>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</si>
  <si>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</si>
  <si>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</si>
  <si>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</si>
  <si>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</si>
  <si>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</si>
  <si>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</si>
  <si>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</si>
  <si>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</si>
  <si>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</si>
  <si>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</si>
  <si>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</si>
  <si>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</si>
  <si>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</si>
  <si>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</si>
  <si>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</si>
  <si>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</si>
  <si>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</si>
  <si>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</si>
  <si>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</si>
  <si>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</si>
  <si>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</si>
  <si>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</si>
  <si>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</si>
  <si>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</si>
  <si>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</si>
  <si>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</si>
  <si>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</si>
  <si>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</si>
  <si>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</si>
  <si>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</si>
  <si>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</si>
  <si>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</si>
  <si>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</si>
  <si>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</si>
  <si>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</si>
  <si>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</si>
  <si>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</si>
  <si>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</si>
  <si>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</si>
  <si>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</si>
  <si>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</si>
  <si>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</si>
  <si>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</si>
  <si>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</si>
  <si>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</si>
  <si>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</si>
  <si>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</si>
  <si>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</si>
  <si>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</si>
  <si>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</si>
  <si>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</si>
  <si>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</si>
  <si>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</si>
  <si>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</si>
  <si>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</si>
  <si>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</si>
  <si>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</si>
  <si>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</si>
  <si>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</si>
  <si>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</si>
  <si>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</si>
  <si>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</si>
  <si>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</si>
  <si>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</si>
  <si>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</si>
  <si>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</si>
  <si>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</si>
  <si>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</si>
  <si>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</si>
  <si>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</si>
  <si>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</si>
  <si>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</si>
  <si>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</si>
  <si>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</si>
  <si>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</si>
  <si>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</si>
  <si>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</si>
  <si>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</si>
  <si>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</si>
  <si>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</si>
  <si>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</si>
  <si>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</si>
  <si>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</si>
  <si>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</si>
  <si>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</si>
  <si>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</si>
  <si>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</si>
  <si>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</si>
  <si>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</si>
  <si>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</si>
  <si>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</si>
  <si>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</si>
  <si>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</si>
  <si>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</si>
  <si>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</si>
  <si>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</si>
  <si>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</si>
  <si>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</si>
  <si>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</si>
  <si>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</si>
  <si>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</si>
  <si>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</si>
  <si>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</si>
  <si>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</si>
  <si>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</si>
  <si>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</si>
  <si>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</si>
  <si>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</si>
  <si>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</si>
  <si>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</si>
  <si>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</si>
  <si>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</si>
  <si>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</si>
  <si>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</si>
  <si>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</si>
  <si>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</si>
  <si>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</si>
  <si>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</si>
  <si>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</si>
  <si>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</si>
  <si>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</si>
  <si>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</si>
  <si>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</si>
  <si>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</si>
  <si>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</si>
  <si>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</si>
  <si>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</si>
  <si>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</si>
  <si>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</si>
  <si>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</si>
  <si>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</si>
  <si>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</si>
  <si>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</si>
  <si>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</si>
  <si>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</si>
  <si>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</si>
  <si>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</si>
  <si>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</si>
  <si>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</si>
  <si>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</si>
  <si>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</si>
  <si>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</si>
  <si>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</si>
  <si>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</si>
  <si>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</si>
  <si>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</si>
  <si>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</si>
  <si>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</si>
  <si>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</si>
  <si>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</si>
  <si>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</si>
  <si>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</si>
  <si>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</si>
  <si>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</si>
  <si>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</si>
  <si>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</si>
  <si>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</si>
  <si>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</si>
  <si>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</si>
  <si>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</si>
  <si>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</si>
  <si>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</si>
  <si>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</si>
  <si>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</si>
  <si>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</si>
  <si>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</si>
  <si>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</si>
  <si>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</si>
  <si>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</si>
  <si>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</si>
  <si>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</si>
  <si>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</si>
  <si>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</si>
  <si>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</si>
  <si>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</si>
  <si>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</si>
  <si>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</si>
  <si>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</si>
  <si>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</si>
  <si>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</si>
  <si>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</si>
  <si>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</si>
  <si>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</si>
  <si>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</si>
  <si>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</si>
  <si>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</si>
  <si>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</si>
  <si>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</si>
  <si>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</si>
  <si>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</si>
  <si>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</si>
  <si>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</si>
  <si>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</si>
  <si>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</si>
  <si>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</si>
  <si>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</si>
  <si>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</si>
  <si>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</si>
  <si>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</si>
  <si>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</si>
  <si>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</si>
  <si>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</si>
  <si>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</si>
  <si>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</si>
  <si>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</si>
  <si>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</si>
  <si>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</si>
  <si>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</si>
  <si>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</si>
  <si>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</si>
  <si>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</si>
  <si>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</si>
  <si>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</si>
  <si>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</si>
  <si>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</si>
  <si>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</si>
  <si>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</si>
  <si>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</si>
  <si>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</si>
  <si>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</si>
  <si>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</si>
  <si>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</si>
  <si>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</si>
  <si>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</si>
  <si>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</si>
  <si>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</si>
  <si>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</si>
  <si>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</si>
  <si>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</si>
  <si>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</si>
  <si>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</si>
  <si>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</si>
  <si>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</si>
  <si>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</si>
  <si>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</si>
  <si>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</si>
  <si>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</si>
  <si>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</si>
  <si>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</si>
  <si>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</si>
  <si>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</si>
  <si>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</si>
  <si>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</si>
  <si>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</si>
  <si>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</si>
  <si>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</si>
  <si>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</si>
  <si>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</si>
  <si>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</si>
  <si>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</si>
  <si>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</si>
  <si>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</si>
  <si>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</si>
  <si>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</si>
  <si>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</si>
  <si>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</si>
  <si>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</si>
  <si>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</si>
  <si>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</si>
  <si>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</si>
  <si>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</si>
  <si>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</si>
  <si>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</si>
  <si>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</si>
  <si>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</si>
  <si>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</si>
  <si>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</si>
  <si>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</si>
  <si>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</si>
  <si>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</si>
  <si>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</si>
  <si>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</si>
  <si>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</si>
  <si>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</si>
  <si>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</si>
  <si>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</si>
  <si>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</si>
  <si>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</si>
  <si>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</si>
  <si>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</si>
  <si>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</si>
  <si>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</si>
  <si>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</si>
  <si>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</si>
  <si>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</si>
  <si>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</si>
  <si>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</si>
  <si>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</si>
  <si>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</si>
  <si>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</si>
  <si>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</si>
  <si>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</si>
  <si>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</si>
  <si>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</si>
  <si>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</si>
  <si>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</si>
  <si>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</si>
  <si>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</si>
  <si>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</si>
  <si>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</si>
  <si>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</si>
  <si>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</si>
  <si>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</si>
  <si>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</si>
  <si>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</si>
  <si>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</si>
  <si>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</si>
  <si>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</si>
  <si>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</si>
  <si>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</si>
  <si>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</si>
  <si>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</si>
  <si>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</si>
  <si>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</si>
  <si>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</si>
  <si>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</si>
  <si>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</si>
  <si>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</si>
  <si>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</si>
  <si>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</si>
  <si>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</si>
  <si>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</si>
  <si>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</si>
  <si>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</si>
  <si>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</si>
  <si>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</si>
  <si>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</si>
  <si>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</si>
  <si>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</si>
  <si>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</si>
  <si>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</si>
  <si>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</si>
  <si>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</si>
  <si>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</si>
  <si>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</si>
  <si>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</si>
  <si>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</si>
  <si>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</si>
  <si>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</si>
  <si>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</si>
  <si>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</si>
  <si>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</si>
  <si>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</si>
  <si>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</si>
  <si>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</si>
  <si>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</si>
  <si>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</si>
  <si>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</si>
  <si>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</si>
  <si>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</si>
  <si>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</si>
  <si>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</si>
  <si>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</si>
  <si>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</si>
  <si>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</si>
  <si>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</si>
  <si>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</si>
  <si>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</si>
  <si>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</si>
  <si>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</si>
  <si>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</si>
  <si>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</si>
  <si>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</si>
  <si>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</si>
  <si>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</si>
  <si>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</si>
  <si>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</si>
  <si>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</si>
  <si>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</si>
  <si>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</si>
  <si>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</si>
  <si>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</si>
  <si>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</si>
  <si>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</si>
  <si>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</si>
  <si>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</si>
  <si>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</si>
  <si>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</si>
  <si>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</si>
  <si>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</si>
  <si>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</si>
  <si>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</si>
  <si>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</si>
  <si>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</si>
  <si>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</si>
  <si>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</si>
  <si>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</si>
  <si>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</si>
  <si>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</si>
  <si>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</si>
  <si>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</si>
  <si>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</si>
  <si>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</si>
  <si>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</si>
  <si>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</si>
  <si>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</si>
  <si>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</si>
  <si>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</si>
  <si>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</si>
  <si>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</si>
  <si>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</si>
  <si>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</si>
  <si>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</si>
  <si>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</si>
  <si>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</si>
  <si>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</si>
  <si>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</si>
  <si>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</si>
  <si>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</si>
  <si>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</si>
  <si>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</si>
  <si>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</si>
  <si>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</si>
  <si>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</si>
  <si>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</si>
  <si>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</si>
  <si>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</si>
  <si>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</si>
  <si>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</si>
  <si>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</si>
  <si>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</si>
  <si>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</si>
  <si>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</si>
  <si>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</si>
  <si>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</si>
  <si>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</si>
  <si>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</si>
  <si>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</si>
  <si>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</si>
  <si>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</si>
  <si>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</si>
  <si>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</si>
  <si>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</si>
  <si>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</si>
  <si>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</si>
  <si>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</si>
  <si>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</si>
  <si>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</si>
  <si>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</si>
  <si>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</si>
  <si>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</si>
  <si>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</si>
  <si>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</si>
  <si>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</si>
  <si>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</si>
  <si>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</si>
  <si>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</si>
  <si>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</si>
  <si>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</si>
  <si>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</si>
  <si>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</si>
  <si>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</si>
  <si>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</si>
  <si>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</si>
  <si>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</si>
  <si>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</si>
  <si>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</si>
  <si>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</si>
  <si>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</si>
  <si>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</si>
  <si>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</si>
  <si>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</si>
  <si>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</si>
  <si>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</si>
  <si>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</si>
  <si>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</si>
  <si>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</si>
  <si>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</si>
  <si>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</si>
  <si>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</si>
  <si>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</si>
  <si>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</si>
  <si>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</si>
  <si>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</si>
  <si>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</si>
  <si>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</si>
  <si>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</si>
  <si>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</si>
  <si>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</si>
  <si>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</si>
  <si>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</si>
  <si>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</si>
  <si>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</si>
  <si>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</si>
  <si>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</si>
  <si>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</si>
  <si>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</si>
  <si>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</si>
  <si>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</si>
  <si>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</si>
  <si>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</si>
  <si>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</si>
  <si>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</si>
  <si>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</si>
  <si>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</si>
  <si>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</si>
  <si>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</si>
  <si>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</si>
  <si>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</si>
  <si>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</si>
  <si>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</si>
  <si>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</si>
  <si>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</si>
  <si>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</si>
  <si>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</si>
  <si>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</si>
  <si>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</si>
  <si>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</si>
  <si>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</si>
  <si>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</si>
  <si>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</si>
  <si>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</si>
  <si>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</si>
  <si>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</si>
  <si>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</si>
  <si>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</si>
  <si>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</si>
  <si>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</si>
  <si>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</si>
  <si>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</si>
  <si>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</si>
  <si>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</si>
  <si>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</si>
  <si>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</si>
  <si>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</si>
  <si>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</si>
  <si>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</si>
  <si>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</si>
  <si>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</si>
  <si>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</si>
  <si>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</si>
  <si>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</si>
  <si>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</si>
  <si>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</si>
  <si>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</si>
  <si>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</si>
  <si>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</si>
  <si>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</si>
  <si>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</si>
  <si>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</si>
  <si>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</si>
  <si>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</si>
  <si>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</si>
  <si>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</si>
  <si>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</si>
  <si>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</si>
  <si>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</si>
  <si>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</si>
  <si>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</si>
  <si>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</si>
  <si>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</si>
  <si>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</si>
  <si>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</si>
  <si>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</si>
  <si>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</si>
  <si>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</si>
  <si>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</si>
  <si>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</si>
  <si>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</si>
  <si>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</si>
  <si>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</si>
  <si>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</si>
  <si>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</si>
  <si>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</si>
  <si>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</si>
  <si>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</si>
  <si>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</si>
  <si>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</si>
  <si>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</si>
  <si>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</si>
  <si>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</si>
  <si>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</si>
  <si>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</si>
  <si>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</si>
  <si>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</si>
  <si>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</si>
  <si>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</si>
  <si>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</si>
  <si>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</si>
  <si>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</si>
  <si>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</si>
  <si>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</si>
  <si>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</si>
  <si>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</si>
  <si>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</si>
  <si>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</si>
  <si>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</si>
  <si>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</si>
  <si>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</si>
  <si>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</si>
  <si>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</si>
  <si>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</si>
  <si>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</si>
  <si>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</si>
  <si>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</si>
  <si>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</si>
  <si>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</si>
  <si>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</si>
  <si>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</si>
  <si>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</si>
  <si>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</si>
  <si>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</si>
  <si>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</si>
  <si>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</si>
  <si>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</si>
  <si>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</si>
  <si>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</si>
  <si>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</si>
  <si>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</si>
  <si>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</si>
  <si>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</si>
  <si>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</si>
  <si>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</si>
  <si>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</si>
  <si>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</si>
  <si>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</si>
  <si>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</si>
  <si>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</si>
  <si>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</si>
  <si>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</si>
  <si>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</si>
  <si>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</si>
  <si>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</si>
  <si>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</si>
  <si>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</si>
  <si>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</si>
  <si>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</si>
  <si>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</si>
  <si>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</si>
  <si>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</si>
  <si>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</si>
  <si>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</si>
  <si>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</si>
  <si>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</si>
  <si>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</si>
  <si>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</si>
  <si>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</si>
  <si>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</si>
  <si>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</si>
  <si>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</si>
  <si>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</si>
  <si>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</si>
  <si>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</si>
  <si>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</si>
  <si>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</si>
  <si>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</si>
  <si>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</si>
  <si>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</si>
  <si>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</si>
  <si>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</si>
  <si>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</si>
  <si>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</si>
  <si>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</si>
  <si>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</si>
  <si>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</si>
  <si>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</si>
  <si>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</si>
  <si>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</si>
  <si>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</si>
  <si>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</si>
  <si>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</si>
  <si>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</si>
  <si>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</si>
  <si>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</si>
  <si>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</si>
  <si>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</si>
  <si>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</si>
  <si>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</si>
  <si>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</si>
  <si>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</si>
  <si>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</si>
  <si>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</si>
  <si>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</si>
  <si>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</si>
  <si>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</si>
  <si>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</si>
  <si>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</si>
  <si>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</si>
  <si>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</si>
  <si>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</si>
  <si>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</si>
  <si>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</si>
  <si>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</si>
  <si>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</si>
  <si>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</si>
  <si>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</si>
  <si>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</si>
  <si>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</si>
  <si>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</si>
  <si>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</si>
  <si>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</si>
  <si>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</si>
  <si>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</si>
  <si>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</si>
  <si>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</si>
  <si>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</si>
  <si>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</si>
  <si>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</si>
  <si>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</si>
  <si>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</si>
  <si>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</si>
  <si>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</si>
  <si>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</si>
  <si>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</si>
  <si>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</si>
  <si>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</si>
  <si>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</si>
  <si>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</si>
  <si>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</si>
  <si>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</si>
  <si>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</si>
  <si>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</si>
  <si>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</si>
  <si>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</si>
  <si>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</si>
  <si>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</si>
  <si>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</si>
  <si>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</si>
  <si>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</si>
  <si>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</si>
  <si>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</si>
  <si>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</si>
  <si>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</si>
  <si>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</si>
  <si>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</si>
  <si>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</si>
  <si>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</si>
  <si>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</si>
  <si>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</si>
  <si>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</si>
  <si>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</si>
  <si>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</si>
  <si>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</si>
  <si>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</si>
  <si>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</si>
  <si>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</si>
  <si>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</si>
  <si>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</si>
  <si>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</si>
  <si>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</si>
  <si>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</si>
  <si>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</si>
  <si>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</si>
  <si>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</si>
  <si>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</si>
  <si>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</si>
  <si>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</si>
  <si>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</si>
  <si>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</si>
  <si>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</si>
  <si>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</si>
  <si>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</si>
  <si>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</si>
  <si>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</si>
  <si>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</si>
  <si>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</si>
  <si>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</si>
  <si>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</si>
  <si>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</si>
  <si>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</si>
  <si>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</si>
  <si>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</si>
  <si>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</si>
  <si>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</si>
  <si>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</si>
  <si>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</si>
  <si>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</si>
  <si>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</si>
  <si>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</si>
  <si>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</si>
  <si>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</si>
  <si>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</si>
  <si>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</si>
  <si>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</si>
  <si>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</si>
  <si>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</si>
  <si>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</si>
  <si>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</si>
  <si>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</si>
  <si>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</si>
  <si>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</si>
  <si>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</si>
  <si>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</si>
  <si>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</si>
  <si>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</si>
  <si>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</si>
  <si>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</si>
  <si>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</si>
  <si>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</si>
  <si>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</si>
  <si>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</si>
  <si>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</si>
  <si>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</si>
  <si>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</si>
  <si>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</si>
  <si>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</si>
  <si>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</si>
  <si>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</si>
  <si>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</si>
  <si>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</si>
  <si>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</si>
  <si>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</si>
  <si>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</si>
  <si>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</si>
  <si>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</si>
  <si>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</si>
  <si>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</si>
  <si>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</si>
  <si>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</si>
  <si>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</si>
  <si>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</si>
  <si>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</si>
  <si>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</si>
  <si>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</si>
  <si>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</si>
  <si>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</si>
  <si>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</si>
  <si>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</si>
  <si>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</si>
  <si>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</si>
  <si>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</si>
  <si>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</si>
  <si>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</si>
  <si>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</si>
  <si>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</si>
  <si>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</si>
  <si>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</si>
  <si>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</si>
  <si>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</si>
  <si>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</si>
  <si>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</si>
  <si>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</si>
  <si>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</si>
  <si>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</si>
  <si>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</si>
  <si>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</si>
  <si>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</si>
  <si>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</si>
  <si>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</si>
  <si>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</si>
  <si>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</si>
  <si>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</si>
  <si>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</si>
  <si>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</si>
  <si>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</si>
  <si>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</si>
  <si>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</si>
  <si>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</si>
  <si>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</si>
  <si>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</si>
  <si>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</si>
  <si>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</si>
  <si>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</si>
  <si>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</si>
  <si>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</si>
  <si>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</si>
  <si>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</si>
  <si>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</si>
  <si>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</si>
  <si>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</si>
  <si>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</si>
  <si>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</si>
  <si>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</si>
  <si>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</si>
  <si>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</si>
  <si>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</si>
  <si>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</si>
  <si>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</si>
  <si>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</si>
  <si>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</si>
  <si>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</si>
  <si>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</si>
  <si>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</si>
  <si>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</si>
  <si>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</si>
  <si>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</si>
  <si>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</si>
  <si>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</si>
  <si>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</si>
  <si>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</si>
  <si>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</si>
  <si>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</si>
  <si>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</si>
  <si>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</si>
  <si>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</si>
  <si>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</si>
  <si>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</si>
  <si>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</si>
  <si>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</si>
  <si>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</si>
  <si>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</si>
  <si>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</si>
  <si>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</si>
  <si>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</si>
  <si>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</si>
  <si>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</si>
  <si>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</si>
  <si>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</si>
  <si>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</si>
  <si>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</si>
  <si>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</si>
  <si>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</si>
  <si>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</si>
  <si>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</si>
  <si>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</si>
  <si>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</si>
  <si>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</si>
  <si>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</si>
  <si>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</si>
  <si>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</si>
  <si>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</si>
  <si>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</si>
  <si>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</si>
  <si>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</si>
  <si>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</si>
  <si>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</si>
  <si>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</si>
  <si>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</si>
  <si>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</si>
  <si>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</si>
  <si>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</si>
  <si>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</si>
  <si>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</si>
  <si>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</si>
  <si>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</si>
  <si>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</si>
  <si>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</si>
  <si>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</si>
  <si>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</si>
  <si>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</si>
  <si>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</si>
  <si>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</si>
  <si>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</si>
  <si>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</si>
  <si>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</si>
  <si>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</si>
  <si>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</si>
  <si>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</si>
  <si>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</si>
  <si>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</si>
  <si>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</si>
  <si>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</si>
  <si>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</si>
  <si>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</si>
  <si>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</si>
  <si>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</si>
  <si>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</si>
  <si>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</si>
  <si>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</si>
  <si>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</si>
  <si>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</si>
  <si>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</si>
  <si>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</si>
  <si>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</si>
  <si>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</si>
  <si>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</si>
  <si>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</si>
  <si>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</si>
  <si>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</si>
  <si>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</si>
  <si>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</si>
  <si>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</si>
  <si>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</si>
  <si>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</si>
  <si>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</si>
  <si>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</si>
  <si>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</si>
  <si>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</si>
  <si>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</si>
  <si>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</si>
  <si>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</si>
  <si>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</si>
  <si>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</si>
  <si>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</si>
  <si>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</si>
  <si>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</si>
  <si>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</si>
  <si>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</si>
  <si>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</si>
  <si>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</si>
  <si>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</si>
  <si>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</si>
  <si>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</si>
  <si>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</si>
  <si>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</si>
  <si>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</si>
  <si>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</si>
  <si>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</si>
  <si>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</si>
  <si>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</si>
  <si>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</si>
  <si>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</si>
  <si>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</si>
  <si>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</si>
  <si>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</si>
  <si>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</si>
  <si>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</si>
  <si>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</si>
  <si>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</si>
  <si>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</si>
  <si>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</si>
  <si>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</si>
  <si>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</si>
  <si>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</si>
  <si>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</si>
  <si>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</si>
  <si>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</si>
  <si>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</si>
  <si>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</si>
  <si>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</si>
  <si>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</si>
  <si>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</si>
  <si>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</si>
  <si>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</si>
  <si>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</si>
  <si>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</si>
  <si>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</si>
  <si>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</si>
  <si>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</si>
  <si>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</si>
  <si>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</si>
  <si>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</si>
  <si>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</si>
  <si>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</si>
  <si>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</si>
  <si>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</si>
  <si>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</si>
  <si>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</si>
  <si>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</si>
  <si>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</si>
  <si>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</si>
  <si>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</si>
  <si>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</si>
  <si>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</si>
  <si>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</si>
  <si>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</si>
  <si>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</si>
  <si>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</si>
  <si>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</si>
  <si>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</si>
  <si>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</si>
  <si>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</si>
  <si>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</si>
  <si>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</si>
  <si>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</si>
  <si>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</si>
  <si>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</si>
  <si>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</si>
  <si>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</si>
  <si>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</si>
  <si>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</si>
  <si>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</si>
  <si>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</si>
  <si>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</si>
  <si>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</si>
  <si>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</si>
  <si>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</si>
  <si>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</si>
  <si>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</si>
  <si>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</si>
  <si>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</si>
  <si>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</si>
  <si>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</si>
  <si>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</si>
  <si>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</si>
  <si>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</si>
  <si>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</si>
  <si>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</si>
  <si>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</si>
  <si>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</si>
  <si>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</si>
  <si>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</si>
  <si>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</si>
  <si>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</si>
  <si>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</si>
  <si>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</si>
  <si>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</si>
  <si>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</si>
  <si>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</si>
  <si>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</si>
  <si>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</si>
  <si>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</si>
  <si>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</si>
  <si>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</si>
  <si>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</si>
  <si>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</si>
  <si>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</si>
  <si>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</si>
  <si>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</si>
  <si>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</si>
  <si>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</si>
  <si>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</si>
  <si>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</si>
  <si>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</si>
  <si>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</si>
  <si>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</si>
  <si>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</si>
  <si>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</si>
  <si>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</si>
  <si>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</si>
  <si>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</si>
  <si>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</si>
  <si>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</si>
  <si>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</si>
  <si>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</si>
  <si>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</si>
  <si>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</si>
  <si>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</si>
  <si>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</si>
  <si>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</si>
  <si>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</si>
  <si>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</si>
  <si>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</si>
  <si>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</si>
  <si>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</si>
  <si>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</si>
  <si>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</si>
  <si>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</si>
  <si>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</si>
  <si>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</si>
  <si>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</si>
  <si>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</si>
  <si>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</si>
  <si>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</si>
  <si>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</si>
  <si>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</si>
  <si>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</si>
  <si>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</si>
  <si>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</si>
  <si>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</si>
  <si>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</si>
  <si>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</si>
  <si>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</si>
  <si>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</si>
  <si>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</si>
  <si>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</si>
  <si>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</si>
  <si>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</si>
  <si>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</si>
  <si>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</si>
  <si>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</si>
  <si>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</si>
  <si>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</si>
  <si>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</si>
  <si>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</si>
  <si>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</si>
  <si>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</si>
  <si>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</si>
  <si>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</si>
  <si>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</si>
  <si>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</si>
  <si>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</si>
  <si>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</si>
  <si>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</si>
  <si>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</si>
  <si>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</si>
  <si>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</si>
  <si>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</si>
  <si>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</si>
  <si>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</si>
  <si>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</si>
  <si>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</si>
  <si>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</si>
  <si>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</si>
  <si>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</si>
  <si>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</si>
  <si>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</si>
  <si>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</si>
  <si>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</si>
  <si>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</si>
  <si>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</si>
  <si>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</si>
  <si>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</si>
  <si>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</si>
  <si>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</si>
  <si>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</si>
  <si>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</si>
  <si>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</si>
  <si>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</si>
  <si>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</si>
  <si>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</si>
  <si>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</si>
  <si>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</si>
  <si>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</si>
  <si>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</si>
  <si>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</si>
  <si>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</si>
  <si>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</si>
  <si>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</si>
  <si>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</si>
  <si>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</si>
  <si>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</si>
  <si>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</si>
  <si>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</si>
  <si>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</si>
  <si>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</si>
  <si>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</si>
  <si>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</si>
  <si>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</si>
  <si>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</si>
  <si>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</si>
  <si>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</si>
  <si>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</si>
  <si>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</si>
  <si>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</si>
  <si>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</si>
  <si>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</si>
  <si>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</si>
  <si>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</si>
  <si>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</si>
  <si>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</si>
  <si>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</si>
  <si>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</si>
  <si>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</si>
  <si>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</si>
  <si>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</si>
  <si>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</si>
  <si>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</si>
  <si>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</si>
  <si>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</si>
  <si>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</si>
  <si>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</si>
  <si>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</si>
  <si>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</si>
  <si>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</si>
  <si>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</si>
  <si>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</si>
  <si>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</si>
  <si>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</si>
  <si>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</si>
  <si>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</si>
  <si>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</si>
  <si>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</si>
  <si>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</si>
  <si>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</si>
  <si>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</si>
  <si>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</si>
  <si>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</si>
  <si>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</si>
  <si>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</si>
  <si>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</si>
  <si>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</si>
  <si>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</si>
  <si>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</si>
  <si>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</si>
  <si>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</si>
  <si>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</si>
  <si>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</si>
  <si>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</si>
  <si>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</si>
  <si>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</si>
  <si>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</si>
  <si>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</si>
  <si>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</si>
  <si>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</si>
  <si>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</si>
  <si>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</si>
  <si>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</si>
  <si>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</si>
  <si>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</si>
  <si>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</si>
  <si>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</si>
  <si>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</si>
  <si>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</si>
  <si>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</si>
  <si>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</si>
  <si>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</si>
  <si>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</si>
  <si>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</si>
  <si>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</si>
  <si>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</si>
  <si>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</si>
  <si>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</si>
  <si>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</si>
  <si>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</si>
  <si>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</si>
  <si>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</si>
  <si>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</si>
  <si>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</si>
  <si>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</si>
  <si>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</si>
  <si>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</si>
  <si>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</si>
  <si>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</si>
  <si>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</si>
  <si>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</si>
  <si>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</si>
  <si>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</si>
  <si>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</si>
  <si>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</si>
  <si>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</si>
  <si>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</si>
  <si>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</si>
  <si>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</si>
  <si>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</si>
  <si>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</si>
  <si>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</si>
  <si>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</si>
  <si>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</si>
  <si>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</si>
  <si>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</si>
  <si>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</si>
  <si>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</si>
  <si>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</si>
  <si>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</si>
  <si>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</si>
  <si>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</si>
  <si>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</si>
  <si>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</si>
  <si>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</si>
  <si>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</si>
  <si>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</si>
  <si>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</si>
  <si>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</si>
  <si>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</si>
  <si>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</si>
  <si>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</si>
  <si>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</si>
  <si>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</si>
  <si>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</si>
  <si>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</si>
  <si>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</si>
  <si>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</si>
  <si>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</si>
  <si>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</si>
  <si>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</si>
  <si>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</si>
  <si>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</si>
  <si>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</si>
  <si>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</si>
  <si>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</si>
  <si>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</si>
  <si>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</si>
  <si>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</si>
  <si>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</si>
  <si>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</si>
  <si>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</si>
  <si>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</si>
  <si>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</si>
  <si>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</si>
  <si>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</si>
  <si>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</si>
  <si>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</si>
  <si>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</si>
  <si>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</si>
  <si>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</si>
  <si>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</si>
  <si>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</si>
  <si>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</si>
  <si>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</si>
  <si>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</si>
  <si>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</si>
  <si>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</si>
  <si>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</si>
  <si>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</si>
  <si>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</si>
  <si>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</si>
  <si>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</si>
  <si>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</si>
  <si>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</si>
  <si>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</si>
  <si>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</si>
  <si>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</si>
  <si>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</si>
  <si>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</si>
  <si>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</si>
  <si>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</si>
  <si>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</si>
  <si>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</si>
  <si>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</si>
  <si>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</si>
  <si>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</si>
  <si>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</si>
  <si>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</si>
  <si>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</si>
  <si>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</si>
  <si>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</si>
  <si>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</si>
  <si>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</si>
  <si>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</si>
  <si>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</si>
  <si>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</si>
  <si>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</si>
  <si>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</si>
  <si>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</si>
  <si>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</si>
  <si>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</si>
  <si>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</si>
  <si>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</si>
  <si>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</si>
  <si>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</si>
  <si>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</si>
  <si>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</si>
  <si>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</si>
  <si>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</si>
  <si>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</si>
  <si>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</si>
  <si>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</si>
  <si>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</si>
  <si>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</si>
  <si>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</si>
  <si>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</si>
  <si>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</si>
  <si>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</si>
  <si>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</si>
  <si>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</si>
  <si>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</si>
  <si>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</si>
  <si>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</si>
  <si>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</si>
  <si>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</si>
  <si>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</si>
  <si>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</si>
  <si>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</si>
  <si>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</si>
  <si>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</si>
  <si>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</si>
  <si>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</si>
  <si>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</si>
  <si>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</si>
  <si>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</si>
  <si>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</si>
  <si>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</si>
  <si>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</si>
  <si>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</si>
  <si>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</si>
  <si>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</si>
  <si>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</si>
  <si>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</si>
  <si>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</si>
  <si>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</si>
  <si>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</si>
  <si>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</si>
  <si>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</si>
  <si>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</si>
  <si>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</si>
  <si>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</si>
  <si>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</si>
  <si>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</si>
  <si>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</si>
  <si>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</si>
  <si>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</si>
  <si>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</si>
  <si>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</si>
  <si>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</si>
  <si>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</si>
  <si>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</si>
  <si>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</si>
  <si>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</si>
  <si>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</si>
  <si>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</si>
  <si>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</si>
  <si>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</si>
  <si>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</si>
  <si>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</si>
  <si>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</si>
  <si>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</si>
  <si>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</si>
  <si>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</si>
  <si>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</si>
  <si>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</si>
  <si>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</si>
  <si>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</si>
  <si>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</si>
  <si>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</si>
  <si>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</si>
  <si>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</si>
  <si>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</si>
  <si>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</si>
  <si>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</si>
  <si>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</si>
  <si>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</si>
  <si>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</si>
  <si>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</si>
  <si>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</si>
  <si>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</si>
  <si>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</si>
  <si>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</si>
  <si>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</si>
  <si>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</si>
  <si>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</si>
  <si>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</si>
  <si>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</si>
  <si>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</si>
  <si>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</si>
  <si>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</si>
  <si>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</si>
  <si>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</si>
  <si>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</si>
  <si>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</si>
  <si>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</si>
  <si>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</si>
  <si>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</si>
  <si>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</si>
  <si>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</si>
  <si>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</si>
  <si>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</si>
  <si>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</si>
  <si>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</si>
  <si>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</si>
  <si>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</si>
  <si>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</si>
  <si>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</si>
  <si>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</si>
  <si>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</si>
  <si>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</si>
  <si>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</si>
  <si>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</si>
  <si>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</si>
  <si>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</si>
  <si>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</si>
  <si>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</si>
  <si>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</si>
  <si>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</si>
  <si>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</si>
  <si>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</si>
  <si>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</si>
  <si>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</si>
  <si>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</si>
  <si>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</si>
  <si>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</si>
  <si>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</si>
  <si>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</si>
  <si>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</si>
  <si>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</si>
  <si>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</si>
  <si>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</si>
  <si>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</si>
  <si>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</si>
  <si>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</si>
  <si>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</si>
  <si>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</si>
  <si>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</si>
  <si>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</si>
  <si>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</si>
  <si>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</si>
  <si>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</si>
  <si>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</si>
  <si>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</si>
  <si>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</si>
  <si>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</si>
  <si>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</si>
  <si>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</si>
  <si>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</si>
  <si>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</si>
  <si>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</si>
  <si>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</si>
  <si>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</si>
  <si>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</si>
  <si>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</si>
  <si>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</si>
  <si>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</si>
  <si>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</si>
  <si>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</si>
  <si>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</si>
  <si>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</si>
  <si>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</si>
  <si>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</si>
  <si>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</si>
  <si>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</si>
  <si>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</si>
  <si>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</si>
  <si>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</si>
  <si>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</si>
  <si>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</si>
  <si>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</si>
  <si>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</si>
  <si>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</si>
  <si>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</si>
  <si>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</si>
  <si>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</si>
  <si>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</si>
  <si>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</si>
  <si>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</si>
  <si>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</si>
  <si>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</si>
  <si>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</si>
  <si>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</si>
  <si>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</si>
  <si>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</si>
  <si>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</si>
  <si>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</si>
  <si>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</si>
  <si>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</si>
  <si>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</si>
  <si>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</si>
  <si>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</si>
  <si>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</si>
  <si>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</si>
  <si>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</si>
  <si>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</si>
  <si>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</si>
  <si>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</si>
  <si>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</si>
  <si>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</si>
  <si>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</si>
  <si>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</si>
  <si>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</si>
  <si>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</si>
  <si>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</si>
  <si>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</si>
  <si>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</si>
  <si>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</si>
  <si>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</si>
  <si>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</si>
  <si>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</si>
  <si>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</si>
  <si>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</si>
  <si>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</si>
  <si>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</si>
  <si>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</si>
  <si>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</si>
  <si>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</si>
  <si>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</si>
  <si>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</si>
  <si>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</si>
  <si>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</si>
  <si>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</si>
  <si>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</si>
  <si>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</si>
  <si>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</si>
  <si>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</si>
  <si>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</si>
  <si>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</si>
  <si>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</si>
  <si>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</si>
  <si>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</si>
  <si>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</si>
  <si>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</si>
  <si>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</si>
  <si>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</si>
  <si>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</si>
  <si>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</si>
  <si>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</si>
  <si>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</si>
  <si>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</si>
  <si>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</si>
  <si>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</si>
  <si>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</si>
  <si>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</si>
  <si>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</si>
  <si>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</si>
  <si>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</si>
  <si>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</si>
  <si>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</si>
  <si>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</si>
  <si>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</si>
  <si>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</si>
  <si>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</si>
  <si>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</si>
  <si>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</si>
  <si>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</si>
  <si>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</si>
  <si>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</si>
  <si>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</si>
  <si>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</si>
  <si>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</si>
  <si>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</si>
  <si>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</si>
  <si>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</si>
  <si>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</si>
  <si>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</si>
  <si>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</si>
  <si>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</si>
  <si>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</si>
  <si>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</si>
  <si>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</si>
  <si>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</si>
  <si>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</si>
  <si>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</si>
  <si>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</si>
  <si>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</si>
  <si>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</si>
  <si>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</si>
  <si>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</si>
  <si>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</si>
  <si>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</si>
  <si>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</si>
  <si>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</si>
  <si>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</si>
  <si>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</si>
  <si>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</si>
  <si>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</si>
  <si>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</si>
  <si>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</si>
  <si>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</si>
  <si>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</si>
  <si>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</si>
  <si>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</si>
  <si>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</si>
  <si>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</si>
  <si>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</si>
  <si>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</si>
  <si>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</si>
  <si>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</si>
  <si>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</si>
  <si>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</si>
  <si>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</si>
  <si>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</si>
  <si>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</si>
  <si>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</si>
  <si>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</si>
  <si>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</si>
  <si>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</si>
  <si>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</si>
  <si>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</si>
  <si>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</si>
  <si>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</si>
  <si>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</si>
  <si>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</si>
  <si>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</si>
  <si>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</si>
  <si>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</si>
  <si>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</si>
  <si>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</si>
  <si>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</si>
  <si>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</si>
  <si>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</si>
  <si>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</si>
  <si>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</si>
  <si>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</si>
  <si>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</si>
  <si>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</si>
  <si>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</si>
  <si>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</si>
  <si>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</si>
  <si>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</si>
  <si>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</si>
  <si>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</si>
  <si>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</si>
  <si>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</si>
  <si>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</si>
  <si>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</si>
  <si>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</si>
  <si>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</si>
  <si>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</si>
  <si>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</si>
  <si>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</si>
  <si>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</si>
  <si>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</si>
  <si>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</si>
  <si>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</si>
  <si>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</si>
  <si>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</si>
  <si>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</si>
  <si>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</si>
  <si>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</si>
  <si>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</si>
  <si>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</si>
  <si>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</si>
  <si>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</si>
  <si>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</si>
  <si>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</si>
  <si>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</si>
  <si>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</si>
  <si>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</si>
  <si>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</si>
  <si>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</si>
  <si>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</si>
  <si>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</si>
  <si>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</si>
  <si>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</si>
  <si>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</si>
  <si>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</si>
  <si>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</si>
  <si>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</si>
  <si>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</si>
  <si>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</si>
  <si>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</si>
  <si>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</si>
  <si>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</si>
  <si>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</si>
  <si>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</si>
  <si>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</si>
  <si>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</si>
  <si>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</si>
  <si>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</si>
  <si>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</si>
  <si>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</si>
  <si>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</si>
  <si>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</si>
  <si>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</si>
  <si>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</si>
  <si>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</si>
  <si>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</si>
  <si>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</si>
  <si>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</si>
  <si>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</si>
  <si>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</si>
  <si>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</si>
  <si>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</si>
  <si>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</si>
  <si>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</si>
  <si>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</si>
  <si>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</si>
  <si>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</si>
  <si>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</si>
  <si>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</si>
  <si>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</si>
  <si>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</si>
  <si>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</si>
  <si>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</si>
  <si>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</si>
  <si>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</si>
  <si>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</si>
  <si>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</si>
  <si>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</si>
  <si>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</si>
  <si>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</si>
  <si>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</si>
  <si>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</si>
  <si>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</si>
  <si>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</si>
  <si>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</si>
  <si>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</si>
  <si>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</si>
  <si>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</si>
  <si>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</si>
  <si>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</si>
  <si>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</si>
  <si>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</si>
  <si>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</si>
  <si>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</si>
  <si>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</si>
  <si>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</si>
  <si>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</si>
  <si>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</si>
  <si>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</si>
  <si>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</si>
  <si>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</si>
  <si>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</si>
  <si>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</si>
  <si>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</si>
  <si>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</si>
  <si>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</si>
  <si>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</si>
  <si>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</si>
  <si>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</si>
  <si>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</si>
  <si>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</si>
  <si>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</si>
  <si>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</si>
  <si>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</si>
  <si>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</si>
  <si>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</si>
  <si>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</si>
  <si>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</si>
  <si>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</si>
  <si>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</si>
  <si>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</si>
  <si>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</si>
  <si>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</si>
  <si>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</si>
  <si>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</si>
  <si>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</si>
  <si>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</si>
  <si>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</si>
  <si>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</si>
  <si>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</si>
  <si>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</si>
  <si>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</si>
  <si>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</si>
  <si>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</si>
  <si>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</si>
  <si>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</si>
  <si>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</si>
  <si>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</si>
  <si>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</si>
  <si>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</si>
  <si>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</si>
  <si>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</si>
  <si>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</si>
  <si>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</si>
  <si>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</si>
  <si>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</si>
  <si>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</si>
  <si>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</si>
  <si>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</si>
  <si>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</si>
  <si>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</si>
  <si>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</si>
  <si>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</si>
  <si>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</si>
  <si>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</si>
  <si>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</si>
  <si>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</si>
  <si>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</si>
  <si>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</si>
  <si>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</si>
  <si>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</si>
  <si>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</si>
  <si>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</si>
  <si>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</si>
  <si>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</si>
  <si>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</si>
  <si>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</si>
  <si>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</si>
  <si>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</si>
  <si>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</si>
  <si>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</si>
  <si>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</si>
  <si>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</si>
  <si>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</si>
  <si>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</si>
  <si>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</si>
  <si>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</si>
  <si>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</si>
  <si>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</si>
  <si>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</si>
  <si>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</si>
  <si>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</si>
  <si>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</si>
  <si>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</si>
  <si>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</si>
  <si>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</si>
  <si>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</si>
  <si>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</si>
  <si>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</si>
  <si>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</si>
  <si>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</si>
  <si>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</si>
  <si>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</si>
  <si>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</si>
  <si>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</si>
  <si>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</si>
  <si>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</si>
  <si>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</si>
  <si>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</si>
  <si>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</si>
  <si>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</si>
  <si>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</si>
  <si>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</si>
  <si>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</si>
  <si>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</si>
  <si>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</si>
  <si>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</si>
  <si>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</si>
  <si>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</si>
  <si>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</si>
  <si>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</si>
  <si>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</si>
  <si>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</si>
  <si>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</si>
  <si>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</si>
  <si>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</si>
  <si>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</si>
  <si>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</si>
  <si>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</si>
  <si>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</si>
  <si>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</si>
  <si>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</si>
  <si>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</si>
  <si>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</si>
  <si>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</si>
  <si>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</si>
  <si>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</si>
  <si>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</si>
  <si>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</si>
  <si>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</si>
  <si>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</si>
  <si>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</si>
  <si>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</si>
  <si>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</si>
  <si>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</si>
  <si>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</si>
  <si>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</si>
  <si>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</si>
  <si>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</si>
  <si>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</si>
  <si>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</si>
  <si>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</si>
  <si>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</si>
  <si>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</si>
  <si>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</si>
  <si>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</si>
  <si>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</si>
  <si>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</si>
  <si>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</si>
  <si>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</si>
  <si>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</si>
  <si>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</si>
  <si>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</si>
  <si>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</si>
  <si>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</si>
  <si>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</si>
  <si>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</si>
  <si>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</si>
  <si>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</si>
  <si>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</si>
  <si>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</si>
  <si>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</si>
  <si>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</si>
  <si>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</si>
  <si>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</si>
  <si>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</si>
  <si>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</si>
  <si>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</si>
  <si>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</si>
  <si>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</si>
  <si>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</si>
  <si>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</si>
  <si>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</si>
  <si>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</si>
  <si>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</si>
  <si>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</si>
  <si>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</si>
  <si>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</si>
  <si>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</si>
  <si>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</si>
  <si>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</si>
  <si>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</si>
  <si>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</si>
  <si>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</si>
  <si>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</si>
  <si>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</si>
  <si>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</si>
  <si>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</si>
  <si>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</si>
  <si>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</si>
  <si>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</si>
  <si>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</si>
  <si>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</si>
  <si>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</si>
  <si>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</si>
  <si>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</si>
  <si>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</si>
  <si>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</si>
  <si>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</si>
  <si>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</si>
  <si>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</si>
  <si>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</si>
  <si>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</si>
  <si>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</si>
  <si>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</si>
  <si>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</si>
  <si>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</si>
  <si>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</si>
  <si>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</si>
  <si>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</si>
  <si>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</si>
  <si>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</si>
  <si>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</si>
  <si>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</si>
  <si>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</si>
  <si>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</si>
  <si>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</si>
  <si>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</si>
  <si>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</si>
  <si>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</si>
  <si>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</si>
  <si>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</si>
  <si>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</si>
  <si>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</si>
  <si>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</si>
  <si>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</si>
  <si>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</si>
  <si>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</si>
  <si>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</si>
  <si>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</si>
  <si>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</si>
  <si>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</si>
  <si>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</si>
  <si>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</si>
  <si>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</si>
  <si>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</si>
  <si>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</si>
  <si>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</si>
  <si>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</si>
  <si>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</si>
  <si>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</si>
  <si>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</si>
  <si>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</si>
  <si>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</si>
  <si>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</si>
  <si>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</si>
  <si>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</si>
  <si>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</si>
  <si>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</si>
  <si>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</si>
  <si>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</si>
  <si>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</si>
  <si>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</si>
  <si>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</si>
  <si>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</si>
  <si>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</si>
  <si>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</si>
  <si>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</si>
  <si>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</si>
  <si>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</si>
  <si>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</si>
  <si>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</si>
  <si>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</si>
  <si>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</si>
  <si>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</si>
  <si>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</si>
  <si>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</si>
  <si>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</si>
  <si>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</si>
  <si>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</si>
  <si>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</si>
  <si>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</si>
  <si>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</si>
  <si>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</si>
  <si>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</si>
  <si>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</si>
  <si>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</si>
  <si>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</si>
  <si>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</si>
  <si>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</si>
  <si>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</si>
  <si>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</si>
  <si>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</si>
  <si>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</si>
  <si>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</si>
  <si>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</si>
  <si>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</si>
  <si>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</si>
  <si>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</si>
  <si>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</si>
  <si>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</si>
  <si>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</si>
  <si>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</si>
  <si>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</si>
  <si>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</si>
  <si>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</si>
  <si>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</si>
  <si>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</si>
  <si>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</si>
  <si>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</si>
  <si>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</si>
  <si>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</si>
  <si>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</si>
  <si>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</si>
  <si>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</si>
  <si>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</si>
  <si>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</si>
  <si>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</si>
  <si>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</si>
  <si>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</si>
  <si>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</si>
  <si>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</si>
  <si>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</si>
  <si>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</si>
  <si>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</si>
  <si>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</si>
  <si>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</si>
  <si>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</si>
  <si>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</si>
  <si>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</si>
  <si>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</si>
  <si>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</si>
  <si>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</si>
  <si>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</si>
  <si>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</si>
  <si>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</si>
  <si>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</si>
  <si>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</si>
  <si>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</si>
  <si>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</si>
  <si>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</si>
  <si>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</si>
  <si>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</si>
  <si>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</si>
  <si>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</si>
  <si>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</si>
  <si>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</si>
  <si>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</si>
  <si>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</si>
  <si>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</si>
  <si>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</si>
  <si>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</si>
  <si>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</si>
  <si>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</si>
  <si>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</si>
  <si>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</si>
  <si>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</si>
  <si>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</si>
  <si>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</si>
  <si>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</si>
  <si>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</si>
  <si>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</si>
  <si>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</si>
  <si>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</si>
  <si>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</si>
  <si>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</si>
  <si>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</si>
  <si>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</si>
  <si>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</si>
  <si>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</si>
  <si>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</si>
  <si>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</si>
  <si>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</si>
  <si>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</si>
  <si>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</si>
  <si>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</si>
  <si>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</si>
  <si>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</si>
  <si>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</si>
  <si>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</si>
  <si>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</si>
  <si>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</si>
  <si>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</si>
  <si>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</si>
  <si>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</si>
  <si>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</si>
  <si>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</si>
  <si>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</si>
  <si>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</si>
  <si>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</si>
  <si>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</si>
  <si>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</si>
  <si>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</si>
  <si>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</si>
  <si>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</si>
  <si>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</si>
  <si>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</si>
  <si>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</si>
  <si>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</si>
  <si>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</si>
  <si>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</si>
  <si>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</si>
  <si>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</si>
  <si>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</si>
  <si>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</si>
  <si>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</si>
  <si>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</si>
  <si>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</si>
  <si>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</si>
  <si>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</si>
  <si>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</si>
  <si>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</si>
  <si>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</si>
  <si>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</si>
  <si>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</si>
  <si>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</si>
  <si>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</si>
  <si>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</si>
  <si>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</si>
  <si>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</si>
  <si>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</si>
  <si>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</si>
  <si>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</si>
  <si>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</si>
  <si>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</si>
  <si>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</si>
  <si>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</si>
  <si>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</si>
  <si>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</si>
  <si>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</si>
  <si>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</si>
  <si>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</si>
  <si>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</si>
  <si>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</si>
  <si>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</si>
  <si>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</si>
  <si>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</si>
  <si>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</si>
  <si>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</si>
  <si>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</si>
  <si>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</si>
  <si>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</si>
  <si>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</si>
  <si>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</si>
  <si>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</si>
  <si>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</si>
  <si>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</si>
  <si>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</si>
  <si>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</si>
  <si>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</si>
  <si>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</si>
  <si>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</si>
  <si>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</si>
  <si>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</si>
  <si>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</si>
  <si>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</si>
  <si>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</si>
  <si>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</si>
  <si>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</si>
  <si>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</si>
  <si>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</si>
  <si>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</si>
  <si>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</si>
  <si>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</si>
  <si>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</si>
  <si>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</si>
  <si>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</si>
  <si>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</si>
  <si>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</si>
  <si>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</si>
  <si>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</si>
  <si>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</si>
  <si>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</si>
  <si>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</si>
  <si>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</si>
  <si>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</si>
  <si>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</si>
  <si>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</si>
  <si>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</si>
  <si>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</si>
  <si>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</si>
  <si>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</si>
  <si>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</si>
  <si>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</si>
  <si>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</si>
  <si>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</si>
  <si>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</si>
  <si>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</si>
  <si>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</si>
  <si>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</si>
  <si>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</si>
  <si>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</si>
  <si>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</si>
  <si>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</si>
  <si>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</si>
  <si>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</si>
  <si>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</si>
  <si>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</si>
  <si>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</si>
  <si>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</si>
  <si>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</si>
  <si>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</si>
  <si>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</si>
  <si>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</si>
  <si>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</si>
  <si>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</si>
  <si>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</si>
  <si>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</si>
  <si>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</si>
  <si>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</si>
  <si>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</si>
  <si>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</si>
  <si>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</si>
  <si>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</si>
  <si>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</si>
  <si>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</si>
  <si>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</si>
  <si>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</si>
  <si>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</si>
  <si>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</si>
  <si>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</si>
  <si>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</si>
  <si>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</si>
  <si>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</si>
  <si>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</si>
  <si>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</si>
  <si>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</si>
  <si>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</si>
  <si>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</si>
  <si>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</si>
  <si>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</si>
  <si>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</si>
  <si>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</si>
  <si>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</si>
  <si>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</si>
  <si>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</si>
  <si>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</si>
  <si>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</si>
  <si>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</si>
  <si>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</si>
  <si>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</si>
  <si>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</si>
  <si>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Guantes vaqueta  (x 12 unidades)</t>
  </si>
  <si>
    <t>Guantes de cuero descarne  (x 12 unidades)</t>
  </si>
  <si>
    <t>Guantes de tela moteados (x 12 unidades)</t>
  </si>
  <si>
    <t>Esquineros 1,5 metro x 4,5 (vuelo) 4 mm espesor</t>
  </si>
  <si>
    <t>Anteojos de seguridad gris - Libus Ecoline HC 90055</t>
  </si>
  <si>
    <t>Anteojos de seguridad transparentes - Libus Ecoline HC 900558</t>
  </si>
  <si>
    <t>Guantes descartables - Negros</t>
  </si>
  <si>
    <t>kilos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</si>
  <si>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</si>
  <si>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</si>
  <si>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</si>
  <si>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</si>
  <si>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</si>
  <si>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2026 - 30</t>
  </si>
  <si>
    <t>2026 - 31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</si>
  <si>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</si>
  <si>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</si>
  <si>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</si>
  <si>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</si>
  <si>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</si>
  <si>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</si>
  <si>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</si>
  <si>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</si>
  <si>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</si>
  <si>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</si>
  <si>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</si>
  <si>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</si>
  <si>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</si>
  <si>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</si>
  <si>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</si>
  <si>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</si>
  <si>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</si>
  <si>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</si>
  <si>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</si>
  <si>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</si>
  <si>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</si>
  <si>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</si>
  <si>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</si>
  <si>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2026 - 29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</si>
  <si>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</si>
  <si>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</si>
  <si>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</si>
  <si>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</si>
  <si>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</si>
  <si>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</si>
  <si>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</si>
  <si>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Productos Quimicos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</si>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</sst>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7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7">
    <xf numFmtId="0" fontId="0" fillId="0" borderId="0"/>
    <xf numFmtId="0" fontId="331" fillId="0" borderId="0"/>
    <xf numFmtId="0" fontId="336" fillId="0" borderId="0" applyNumberFormat="0" applyFill="0" applyBorder="0" applyAlignment="0" applyProtection="0"/>
    <xf numFmtId="0" fontId="329" fillId="0" borderId="0"/>
    <xf numFmtId="0" fontId="328" fillId="0" borderId="0"/>
    <xf numFmtId="0" fontId="327" fillId="0" borderId="0"/>
    <xf numFmtId="0" fontId="212" fillId="0" borderId="0"/>
    <xf numFmtId="0" fontId="179" fillId="0" borderId="0"/>
    <xf numFmtId="44" fontId="136" fillId="0" borderId="0" applyFont="0" applyFill="0" applyBorder="0" applyAlignment="0" applyProtection="0"/>
    <xf numFmtId="43" fontId="342" fillId="0" borderId="0" applyFont="0" applyFill="0" applyBorder="0" applyAlignment="0" applyProtection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44" fontId="72" fillId="0" borderId="0" applyFont="0" applyFill="0" applyBorder="0" applyAlignment="0" applyProtection="0"/>
  </cellStyleXfs>
  <cellXfs count="483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32" fillId="4" borderId="0" xfId="0" applyFont="1" applyFill="1" applyAlignment="1">
      <alignment horizontal="center" vertical="center"/>
    </xf>
    <xf numFmtId="0" fontId="333" fillId="0" borderId="0" xfId="0" applyFont="1"/>
    <xf numFmtId="0" fontId="334" fillId="0" borderId="0" xfId="0" applyFont="1"/>
    <xf numFmtId="0" fontId="336" fillId="0" borderId="0" xfId="2"/>
    <xf numFmtId="0" fontId="335" fillId="0" borderId="0" xfId="0" applyFont="1"/>
    <xf numFmtId="0" fontId="336" fillId="0" borderId="0" xfId="2" applyAlignment="1">
      <alignment horizontal="left"/>
    </xf>
    <xf numFmtId="0" fontId="333" fillId="0" borderId="1" xfId="0" applyFont="1" applyBorder="1"/>
    <xf numFmtId="0" fontId="328" fillId="0" borderId="0" xfId="4"/>
    <xf numFmtId="14" fontId="328" fillId="0" borderId="0" xfId="4" applyNumberFormat="1"/>
    <xf numFmtId="0" fontId="328" fillId="3" borderId="0" xfId="4" applyFill="1" applyAlignment="1">
      <alignment horizontal="center"/>
    </xf>
    <xf numFmtId="0" fontId="328" fillId="2" borderId="0" xfId="4" applyFill="1" applyAlignment="1">
      <alignment horizontal="center"/>
    </xf>
    <xf numFmtId="0" fontId="320" fillId="0" borderId="0" xfId="4" applyFont="1"/>
    <xf numFmtId="0" fontId="317" fillId="0" borderId="0" xfId="4" applyFont="1"/>
    <xf numFmtId="0" fontId="308" fillId="0" borderId="0" xfId="4" applyFont="1"/>
    <xf numFmtId="0" fontId="306" fillId="0" borderId="0" xfId="4" applyFont="1"/>
    <xf numFmtId="0" fontId="296" fillId="0" borderId="0" xfId="4" applyFont="1"/>
    <xf numFmtId="0" fontId="286" fillId="0" borderId="0" xfId="4" applyFont="1"/>
    <xf numFmtId="4" fontId="0" fillId="0" borderId="0" xfId="0" applyNumberFormat="1"/>
    <xf numFmtId="0" fontId="272" fillId="0" borderId="0" xfId="4" applyFont="1"/>
    <xf numFmtId="0" fontId="264" fillId="0" borderId="0" xfId="4" applyFont="1"/>
    <xf numFmtId="0" fontId="252" fillId="0" borderId="0" xfId="4" applyFont="1"/>
    <xf numFmtId="0" fontId="251" fillId="0" borderId="0" xfId="4" applyFont="1"/>
    <xf numFmtId="0" fontId="249" fillId="0" borderId="0" xfId="4" applyFont="1"/>
    <xf numFmtId="0" fontId="244" fillId="0" borderId="0" xfId="4" applyFont="1"/>
    <xf numFmtId="0" fontId="243" fillId="3" borderId="0" xfId="4" applyFont="1" applyFill="1" applyAlignment="1">
      <alignment horizontal="center"/>
    </xf>
    <xf numFmtId="0" fontId="242" fillId="0" borderId="0" xfId="4" applyFont="1"/>
    <xf numFmtId="0" fontId="234" fillId="0" borderId="0" xfId="4" applyFont="1"/>
    <xf numFmtId="0" fontId="232" fillId="0" borderId="0" xfId="4" applyFont="1"/>
    <xf numFmtId="0" fontId="230" fillId="0" borderId="0" xfId="4" applyFont="1"/>
    <xf numFmtId="0" fontId="225" fillId="0" borderId="0" xfId="4" applyFont="1"/>
    <xf numFmtId="0" fontId="222" fillId="0" borderId="0" xfId="4" applyFont="1"/>
    <xf numFmtId="0" fontId="339" fillId="3" borderId="2" xfId="4" applyFont="1" applyFill="1" applyBorder="1" applyAlignment="1">
      <alignment horizontal="center"/>
    </xf>
    <xf numFmtId="0" fontId="339" fillId="2" borderId="2" xfId="4" applyFont="1" applyFill="1" applyBorder="1" applyAlignment="1">
      <alignment horizontal="center"/>
    </xf>
    <xf numFmtId="0" fontId="215" fillId="0" borderId="0" xfId="4" applyFont="1"/>
    <xf numFmtId="0" fontId="328" fillId="5" borderId="0" xfId="4" applyFill="1"/>
    <xf numFmtId="0" fontId="213" fillId="0" borderId="0" xfId="4" applyFont="1"/>
    <xf numFmtId="0" fontId="212" fillId="0" borderId="0" xfId="4" applyFont="1"/>
    <xf numFmtId="0" fontId="209" fillId="0" borderId="0" xfId="4" applyFont="1"/>
    <xf numFmtId="0" fontId="202" fillId="0" borderId="0" xfId="4" applyFont="1"/>
    <xf numFmtId="0" fontId="199" fillId="0" borderId="0" xfId="4" applyFont="1"/>
    <xf numFmtId="0" fontId="196" fillId="0" borderId="0" xfId="4" applyFont="1"/>
    <xf numFmtId="0" fontId="187" fillId="0" borderId="0" xfId="4" applyFont="1"/>
    <xf numFmtId="0" fontId="182" fillId="0" borderId="0" xfId="4" applyFont="1"/>
    <xf numFmtId="0" fontId="179" fillId="0" borderId="0" xfId="4" applyFont="1"/>
    <xf numFmtId="0" fontId="339" fillId="3" borderId="4" xfId="4" applyFont="1" applyFill="1" applyBorder="1" applyAlignment="1">
      <alignment horizontal="center"/>
    </xf>
    <xf numFmtId="0" fontId="339" fillId="2" borderId="4" xfId="4" applyFont="1" applyFill="1" applyBorder="1" applyAlignment="1">
      <alignment horizontal="center"/>
    </xf>
    <xf numFmtId="0" fontId="174" fillId="0" borderId="0" xfId="4" applyFont="1"/>
    <xf numFmtId="0" fontId="171" fillId="9" borderId="0" xfId="4" applyFont="1" applyFill="1"/>
    <xf numFmtId="0" fontId="168" fillId="0" borderId="0" xfId="4" applyFont="1"/>
    <xf numFmtId="0" fontId="163" fillId="0" borderId="0" xfId="4" applyFont="1"/>
    <xf numFmtId="0" fontId="157" fillId="0" borderId="0" xfId="4" applyFont="1"/>
    <xf numFmtId="0" fontId="154" fillId="0" borderId="0" xfId="4" applyFont="1"/>
    <xf numFmtId="0" fontId="153" fillId="0" borderId="0" xfId="4" applyFont="1"/>
    <xf numFmtId="0" fontId="211" fillId="0" borderId="0" xfId="4" applyFont="1"/>
    <xf numFmtId="0" fontId="151" fillId="0" borderId="0" xfId="4" applyFont="1"/>
    <xf numFmtId="0" fontId="150" fillId="0" borderId="0" xfId="4" applyFont="1"/>
    <xf numFmtId="14" fontId="0" fillId="0" borderId="0" xfId="0" applyNumberFormat="1"/>
    <xf numFmtId="0" fontId="148" fillId="0" borderId="0" xfId="4" applyFont="1"/>
    <xf numFmtId="164" fontId="0" fillId="0" borderId="0" xfId="0" applyNumberFormat="1"/>
    <xf numFmtId="0" fontId="146" fillId="0" borderId="0" xfId="4" applyFont="1"/>
    <xf numFmtId="0" fontId="144" fillId="0" borderId="0" xfId="4" applyFont="1"/>
    <xf numFmtId="0" fontId="255" fillId="10" borderId="0" xfId="4" applyFont="1" applyFill="1"/>
    <xf numFmtId="0" fontId="143" fillId="0" borderId="0" xfId="4" applyFont="1"/>
    <xf numFmtId="0" fontId="142" fillId="0" borderId="0" xfId="4" applyFont="1"/>
    <xf numFmtId="0" fontId="137" fillId="6" borderId="2" xfId="4" applyFont="1" applyFill="1" applyBorder="1"/>
    <xf numFmtId="0" fontId="137" fillId="0" borderId="2" xfId="4" applyFont="1" applyBorder="1"/>
    <xf numFmtId="0" fontId="135" fillId="0" borderId="0" xfId="4" applyFont="1"/>
    <xf numFmtId="0" fontId="134" fillId="0" borderId="0" xfId="4" applyFont="1"/>
    <xf numFmtId="0" fontId="133" fillId="0" borderId="0" xfId="4" applyFont="1"/>
    <xf numFmtId="0" fontId="133" fillId="7" borderId="0" xfId="4" applyFont="1" applyFill="1"/>
    <xf numFmtId="0" fontId="132" fillId="0" borderId="0" xfId="4" applyFont="1"/>
    <xf numFmtId="0" fontId="130" fillId="0" borderId="0" xfId="4" applyFont="1"/>
    <xf numFmtId="0" fontId="129" fillId="0" borderId="0" xfId="4" applyFont="1"/>
    <xf numFmtId="0" fontId="148" fillId="8" borderId="0" xfId="4" applyFont="1" applyFill="1"/>
    <xf numFmtId="0" fontId="128" fillId="0" borderId="0" xfId="4" applyFont="1"/>
    <xf numFmtId="0" fontId="127" fillId="0" borderId="0" xfId="4" applyFont="1"/>
    <xf numFmtId="0" fontId="126" fillId="0" borderId="0" xfId="4" applyFont="1"/>
    <xf numFmtId="0" fontId="125" fillId="0" borderId="0" xfId="4" applyFont="1"/>
    <xf numFmtId="0" fontId="123" fillId="0" borderId="0" xfId="4" applyFont="1"/>
    <xf numFmtId="0" fontId="121" fillId="0" borderId="0" xfId="4" applyFont="1"/>
    <xf numFmtId="0" fontId="341" fillId="0" borderId="0" xfId="4" applyFont="1"/>
    <xf numFmtId="0" fontId="304" fillId="0" borderId="0" xfId="4" applyFont="1"/>
    <xf numFmtId="0" fontId="290" fillId="0" borderId="0" xfId="4" applyFont="1"/>
    <xf numFmtId="0" fontId="210" fillId="0" borderId="0" xfId="4" applyFont="1"/>
    <xf numFmtId="0" fontId="280" fillId="0" borderId="0" xfId="4" applyFont="1"/>
    <xf numFmtId="0" fontId="198" fillId="0" borderId="0" xfId="4" applyFont="1"/>
    <xf numFmtId="0" fontId="256" fillId="0" borderId="0" xfId="4" applyFont="1"/>
    <xf numFmtId="0" fontId="119" fillId="0" borderId="0" xfId="4" applyFont="1"/>
    <xf numFmtId="0" fontId="118" fillId="0" borderId="0" xfId="4" applyFont="1"/>
    <xf numFmtId="0" fontId="116" fillId="0" borderId="0" xfId="4" applyFont="1"/>
    <xf numFmtId="0" fontId="115" fillId="0" borderId="0" xfId="4" applyFont="1"/>
    <xf numFmtId="0" fontId="337" fillId="0" borderId="0" xfId="0" applyFont="1"/>
    <xf numFmtId="0" fontId="328" fillId="11" borderId="0" xfId="4" applyFill="1"/>
    <xf numFmtId="0" fontId="339" fillId="3" borderId="0" xfId="4" applyFont="1" applyFill="1" applyAlignment="1">
      <alignment horizontal="center"/>
    </xf>
    <xf numFmtId="0" fontId="113" fillId="0" borderId="0" xfId="4" applyFont="1"/>
    <xf numFmtId="0" fontId="110" fillId="0" borderId="0" xfId="4" applyFont="1"/>
    <xf numFmtId="0" fontId="109" fillId="0" borderId="0" xfId="4" applyFont="1"/>
    <xf numFmtId="0" fontId="109" fillId="11" borderId="0" xfId="4" applyFont="1" applyFill="1"/>
    <xf numFmtId="0" fontId="328" fillId="12" borderId="0" xfId="4" applyFill="1"/>
    <xf numFmtId="0" fontId="111" fillId="12" borderId="0" xfId="4" applyFont="1" applyFill="1"/>
    <xf numFmtId="0" fontId="106" fillId="0" borderId="0" xfId="4" applyFont="1"/>
    <xf numFmtId="0" fontId="104" fillId="0" borderId="0" xfId="4" applyFont="1"/>
    <xf numFmtId="0" fontId="103" fillId="0" borderId="0" xfId="4" applyFont="1"/>
    <xf numFmtId="14" fontId="0" fillId="0" borderId="0" xfId="0" applyNumberFormat="1" applyAlignment="1">
      <alignment horizontal="center"/>
    </xf>
    <xf numFmtId="0" fontId="337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37" fillId="0" borderId="0" xfId="9" applyNumberFormat="1" applyFont="1" applyAlignment="1">
      <alignment horizontal="center"/>
    </xf>
    <xf numFmtId="0" fontId="101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44" fillId="13" borderId="0" xfId="0" applyFont="1" applyFill="1" applyAlignment="1">
      <alignment vertical="center"/>
    </xf>
    <xf numFmtId="0" fontId="330" fillId="13" borderId="0" xfId="0" applyFont="1" applyFill="1" applyAlignment="1">
      <alignment vertical="center"/>
    </xf>
    <xf numFmtId="0" fontId="346" fillId="13" borderId="0" xfId="0" applyFont="1" applyFill="1" applyAlignment="1">
      <alignment vertical="center"/>
    </xf>
    <xf numFmtId="0" fontId="98" fillId="0" borderId="0" xfId="4" applyFont="1"/>
    <xf numFmtId="0" fontId="95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90" fillId="0" borderId="0" xfId="4" applyFont="1"/>
    <xf numFmtId="0" fontId="89" fillId="0" borderId="0" xfId="4" applyFont="1"/>
    <xf numFmtId="0" fontId="328" fillId="15" borderId="0" xfId="4" applyFill="1"/>
    <xf numFmtId="0" fontId="94" fillId="15" borderId="0" xfId="4" applyFont="1" applyFill="1"/>
    <xf numFmtId="0" fontId="87" fillId="0" borderId="0" xfId="4" applyFont="1"/>
    <xf numFmtId="0" fontId="339" fillId="2" borderId="3" xfId="4" applyFont="1" applyFill="1" applyBorder="1" applyAlignment="1">
      <alignment horizontal="center"/>
    </xf>
    <xf numFmtId="0" fontId="339" fillId="3" borderId="3" xfId="4" applyFont="1" applyFill="1" applyBorder="1" applyAlignment="1">
      <alignment horizontal="center"/>
    </xf>
    <xf numFmtId="0" fontId="85" fillId="0" borderId="0" xfId="4" applyFont="1"/>
    <xf numFmtId="0" fontId="84" fillId="0" borderId="0" xfId="4" applyFont="1"/>
    <xf numFmtId="0" fontId="84" fillId="8" borderId="0" xfId="4" applyFont="1" applyFill="1"/>
    <xf numFmtId="0" fontId="345" fillId="14" borderId="12" xfId="0" applyFont="1" applyFill="1" applyBorder="1" applyAlignment="1">
      <alignment horizontal="center"/>
    </xf>
    <xf numFmtId="0" fontId="345" fillId="14" borderId="13" xfId="0" applyFont="1" applyFill="1" applyBorder="1" applyAlignment="1">
      <alignment horizontal="center"/>
    </xf>
    <xf numFmtId="0" fontId="345" fillId="14" borderId="14" xfId="0" applyFont="1" applyFill="1" applyBorder="1" applyAlignment="1">
      <alignment horizontal="center"/>
    </xf>
    <xf numFmtId="0" fontId="345" fillId="14" borderId="15" xfId="0" applyFont="1" applyFill="1" applyBorder="1" applyAlignment="1">
      <alignment horizontal="center"/>
    </xf>
    <xf numFmtId="0" fontId="337" fillId="14" borderId="16" xfId="0" applyFont="1" applyFill="1" applyBorder="1" applyAlignment="1">
      <alignment horizontal="center"/>
    </xf>
    <xf numFmtId="0" fontId="345" fillId="14" borderId="17" xfId="0" applyFont="1" applyFill="1" applyBorder="1" applyAlignment="1">
      <alignment horizontal="center"/>
    </xf>
    <xf numFmtId="0" fontId="337" fillId="14" borderId="18" xfId="0" applyFont="1" applyFill="1" applyBorder="1" applyAlignment="1">
      <alignment horizontal="center"/>
    </xf>
    <xf numFmtId="0" fontId="337" fillId="14" borderId="19" xfId="0" applyFont="1" applyFill="1" applyBorder="1" applyAlignment="1">
      <alignment horizontal="center"/>
    </xf>
    <xf numFmtId="0" fontId="339" fillId="3" borderId="20" xfId="4" applyFont="1" applyFill="1" applyBorder="1" applyAlignment="1">
      <alignment horizontal="center"/>
    </xf>
    <xf numFmtId="0" fontId="78" fillId="0" borderId="0" xfId="4" applyFont="1"/>
    <xf numFmtId="165" fontId="0" fillId="0" borderId="0" xfId="0" applyNumberFormat="1"/>
    <xf numFmtId="165" fontId="337" fillId="0" borderId="0" xfId="0" applyNumberFormat="1" applyFont="1"/>
    <xf numFmtId="165" fontId="337" fillId="0" borderId="0" xfId="0" applyNumberFormat="1" applyFont="1" applyAlignment="1">
      <alignment horizontal="right"/>
    </xf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328" fillId="16" borderId="0" xfId="4" applyFill="1"/>
    <xf numFmtId="0" fontId="73" fillId="0" borderId="2" xfId="4" applyFont="1" applyBorder="1"/>
    <xf numFmtId="0" fontId="72" fillId="0" borderId="0" xfId="4" applyFont="1"/>
    <xf numFmtId="0" fontId="71" fillId="0" borderId="0" xfId="4" applyFont="1"/>
    <xf numFmtId="0" fontId="255" fillId="0" borderId="0" xfId="4" applyFont="1"/>
    <xf numFmtId="0" fontId="319" fillId="0" borderId="0" xfId="4" applyFont="1"/>
    <xf numFmtId="0" fontId="100" fillId="0" borderId="0" xfId="4" applyFont="1"/>
    <xf numFmtId="0" fontId="274" fillId="0" borderId="0" xfId="4" applyFont="1"/>
    <xf numFmtId="0" fontId="318" fillId="0" borderId="0" xfId="4" applyFont="1"/>
    <xf numFmtId="0" fontId="310" fillId="0" borderId="0" xfId="4" applyFont="1"/>
    <xf numFmtId="0" fontId="207" fillId="0" borderId="0" xfId="4" applyFont="1"/>
    <xf numFmtId="0" fontId="277" fillId="0" borderId="0" xfId="4" applyFont="1"/>
    <xf numFmtId="0" fontId="322" fillId="0" borderId="0" xfId="4" applyFont="1"/>
    <xf numFmtId="0" fontId="298" fillId="0" borderId="0" xfId="4" applyFont="1"/>
    <xf numFmtId="0" fontId="217" fillId="0" borderId="0" xfId="4" applyFont="1"/>
    <xf numFmtId="0" fontId="194" fillId="0" borderId="0" xfId="4" applyFont="1"/>
    <xf numFmtId="0" fontId="200" fillId="0" borderId="0" xfId="4" applyFont="1"/>
    <xf numFmtId="0" fontId="192" fillId="0" borderId="0" xfId="4" applyFont="1"/>
    <xf numFmtId="0" fontId="305" fillId="0" borderId="0" xfId="4" applyFont="1"/>
    <xf numFmtId="0" fontId="302" fillId="0" borderId="0" xfId="4" applyFont="1"/>
    <xf numFmtId="17" fontId="328" fillId="0" borderId="0" xfId="4" applyNumberFormat="1"/>
    <xf numFmtId="0" fontId="326" fillId="0" borderId="0" xfId="4" applyFont="1"/>
    <xf numFmtId="0" fontId="313" fillId="0" borderId="0" xfId="4" applyFont="1"/>
    <xf numFmtId="0" fontId="300" fillId="0" borderId="0" xfId="4" applyFont="1"/>
    <xf numFmtId="0" fontId="324" fillId="0" borderId="0" xfId="4" applyFont="1"/>
    <xf numFmtId="0" fontId="293" fillId="0" borderId="0" xfId="4" applyFont="1"/>
    <xf numFmtId="0" fontId="325" fillId="0" borderId="0" xfId="4" applyFont="1"/>
    <xf numFmtId="0" fontId="323" fillId="0" borderId="0" xfId="4" applyFont="1"/>
    <xf numFmtId="0" fontId="285" fillId="0" borderId="0" xfId="4" applyFont="1"/>
    <xf numFmtId="0" fontId="291" fillId="0" borderId="0" xfId="4" applyFont="1"/>
    <xf numFmtId="0" fontId="268" fillId="0" borderId="0" xfId="4" applyFont="1"/>
    <xf numFmtId="0" fontId="247" fillId="0" borderId="0" xfId="4" applyFont="1"/>
    <xf numFmtId="0" fontId="246" fillId="0" borderId="0" xfId="4" applyFont="1"/>
    <xf numFmtId="0" fontId="295" fillId="0" borderId="0" xfId="4" applyFont="1"/>
    <xf numFmtId="0" fontId="321" fillId="0" borderId="0" xfId="4" applyFont="1"/>
    <xf numFmtId="0" fontId="316" fillId="0" borderId="0" xfId="4" applyFont="1"/>
    <xf numFmtId="0" fontId="309" fillId="0" borderId="0" xfId="4" applyFont="1"/>
    <xf numFmtId="0" fontId="281" fillId="0" borderId="0" xfId="4" applyFont="1"/>
    <xf numFmtId="0" fontId="284" fillId="0" borderId="0" xfId="4" applyFont="1"/>
    <xf numFmtId="0" fontId="273" fillId="0" borderId="0" xfId="4" applyFont="1"/>
    <xf numFmtId="0" fontId="278" fillId="0" borderId="0" xfId="4" applyFont="1"/>
    <xf numFmtId="0" fontId="292" fillId="0" borderId="0" xfId="4" applyFont="1"/>
    <xf numFmtId="0" fontId="315" fillId="0" borderId="0" xfId="4" applyFont="1"/>
    <xf numFmtId="0" fontId="238" fillId="0" borderId="0" xfId="4" applyFont="1"/>
    <xf numFmtId="0" fontId="314" fillId="0" borderId="0" xfId="4" applyFont="1"/>
    <xf numFmtId="0" fontId="270" fillId="0" borderId="0" xfId="4" applyFont="1"/>
    <xf numFmtId="0" fontId="312" fillId="0" borderId="0" xfId="4" applyFont="1"/>
    <xf numFmtId="14" fontId="289" fillId="0" borderId="0" xfId="4" applyNumberFormat="1" applyFont="1"/>
    <xf numFmtId="0" fontId="287" fillId="0" borderId="0" xfId="4" applyFont="1"/>
    <xf numFmtId="0" fontId="311" fillId="0" borderId="0" xfId="4" applyFont="1"/>
    <xf numFmtId="0" fontId="294" fillId="0" borderId="0" xfId="4" applyFont="1"/>
    <xf numFmtId="0" fontId="303" fillId="0" borderId="0" xfId="4" applyFont="1"/>
    <xf numFmtId="0" fontId="301" fillId="0" borderId="0" xfId="4" applyFont="1"/>
    <xf numFmtId="0" fontId="299" fillId="0" borderId="0" xfId="4" applyFont="1"/>
    <xf numFmtId="0" fontId="307" fillId="0" borderId="0" xfId="4" applyFont="1"/>
    <xf numFmtId="0" fontId="288" fillId="0" borderId="0" xfId="4" applyFont="1"/>
    <xf numFmtId="0" fontId="258" fillId="0" borderId="0" xfId="4" applyFont="1"/>
    <xf numFmtId="0" fontId="279" fillId="0" borderId="0" xfId="4" applyFont="1"/>
    <xf numFmtId="0" fontId="282" fillId="0" borderId="0" xfId="4" applyFont="1"/>
    <xf numFmtId="0" fontId="245" fillId="0" borderId="0" xfId="4" applyFont="1"/>
    <xf numFmtId="0" fontId="259" fillId="0" borderId="0" xfId="4" applyFont="1"/>
    <xf numFmtId="0" fontId="297" fillId="0" borderId="0" xfId="4" applyFont="1"/>
    <xf numFmtId="0" fontId="183" fillId="0" borderId="0" xfId="4" applyFont="1"/>
    <xf numFmtId="14" fontId="287" fillId="0" borderId="0" xfId="4" applyNumberFormat="1" applyFont="1"/>
    <xf numFmtId="0" fontId="229" fillId="0" borderId="0" xfId="4" applyFont="1"/>
    <xf numFmtId="0" fontId="228" fillId="0" borderId="0" xfId="4" applyFont="1"/>
    <xf numFmtId="0" fontId="158" fillId="0" borderId="0" xfId="4" applyFont="1"/>
    <xf numFmtId="0" fontId="240" fillId="0" borderId="0" xfId="4" applyFont="1"/>
    <xf numFmtId="0" fontId="283" fillId="0" borderId="0" xfId="4" applyFont="1"/>
    <xf numFmtId="0" fontId="271" fillId="0" borderId="0" xfId="4" applyFont="1"/>
    <xf numFmtId="0" fontId="216" fillId="0" borderId="0" xfId="4" applyFont="1"/>
    <xf numFmtId="0" fontId="275" fillId="0" borderId="0" xfId="4" applyFont="1"/>
    <xf numFmtId="0" fontId="289" fillId="0" borderId="0" xfId="4" applyFont="1"/>
    <xf numFmtId="14" fontId="274" fillId="0" borderId="0" xfId="4" applyNumberFormat="1" applyFont="1"/>
    <xf numFmtId="0" fontId="261" fillId="0" borderId="0" xfId="4" applyFont="1"/>
    <xf numFmtId="0" fontId="219" fillId="0" borderId="0" xfId="4" applyFont="1"/>
    <xf numFmtId="0" fontId="236" fillId="0" borderId="0" xfId="4" applyFont="1"/>
    <xf numFmtId="0" fontId="96" fillId="0" borderId="0" xfId="4" applyFont="1"/>
    <xf numFmtId="17" fontId="153" fillId="0" borderId="0" xfId="4" applyNumberFormat="1" applyFont="1"/>
    <xf numFmtId="0" fontId="220" fillId="0" borderId="0" xfId="4" applyFont="1"/>
    <xf numFmtId="0" fontId="267" fillId="0" borderId="0" xfId="4" applyFont="1"/>
    <xf numFmtId="0" fontId="260" fillId="0" borderId="0" xfId="4" applyFont="1"/>
    <xf numFmtId="0" fontId="254" fillId="0" borderId="0" xfId="4" applyFont="1"/>
    <xf numFmtId="0" fontId="266" fillId="0" borderId="0" xfId="4" applyFont="1"/>
    <xf numFmtId="0" fontId="262" fillId="0" borderId="0" xfId="4" applyFont="1"/>
    <xf numFmtId="0" fontId="257" fillId="0" borderId="0" xfId="4" applyFont="1"/>
    <xf numFmtId="0" fontId="276" fillId="0" borderId="0" xfId="4" applyFont="1"/>
    <xf numFmtId="14" fontId="182" fillId="0" borderId="0" xfId="4" applyNumberFormat="1" applyFont="1"/>
    <xf numFmtId="0" fontId="191" fillId="0" borderId="0" xfId="4" applyFont="1"/>
    <xf numFmtId="0" fontId="156" fillId="0" borderId="0" xfId="4" applyFont="1"/>
    <xf numFmtId="14" fontId="266" fillId="0" borderId="0" xfId="4" applyNumberFormat="1" applyFont="1"/>
    <xf numFmtId="0" fontId="248" fillId="0" borderId="0" xfId="4" applyFont="1"/>
    <xf numFmtId="0" fontId="263" fillId="0" borderId="0" xfId="4" applyFont="1"/>
    <xf numFmtId="0" fontId="265" fillId="0" borderId="0" xfId="4" applyFont="1"/>
    <xf numFmtId="0" fontId="226" fillId="0" borderId="0" xfId="4" applyFont="1"/>
    <xf numFmtId="0" fontId="233" fillId="0" borderId="0" xfId="4" applyFont="1"/>
    <xf numFmtId="0" fontId="239" fillId="0" borderId="0" xfId="4" applyFont="1"/>
    <xf numFmtId="0" fontId="147" fillId="0" borderId="0" xfId="4" applyFont="1"/>
    <xf numFmtId="0" fontId="166" fillId="0" borderId="0" xfId="4" applyFont="1"/>
    <xf numFmtId="0" fontId="181" fillId="0" borderId="0" xfId="4" applyFont="1"/>
    <xf numFmtId="0" fontId="185" fillId="0" borderId="0" xfId="4" applyFont="1"/>
    <xf numFmtId="0" fontId="253" fillId="0" borderId="0" xfId="4" applyFont="1"/>
    <xf numFmtId="0" fontId="241" fillId="0" borderId="0" xfId="4" applyFont="1"/>
    <xf numFmtId="0" fontId="224" fillId="0" borderId="0" xfId="4" applyFont="1"/>
    <xf numFmtId="0" fontId="227" fillId="0" borderId="0" xfId="4" applyFont="1"/>
    <xf numFmtId="0" fontId="167" fillId="0" borderId="0" xfId="4" applyFont="1"/>
    <xf numFmtId="0" fontId="186" fillId="0" borderId="0" xfId="4" applyFont="1"/>
    <xf numFmtId="0" fontId="250" fillId="0" borderId="0" xfId="4" applyFont="1"/>
    <xf numFmtId="0" fontId="221" fillId="0" borderId="0" xfId="4" applyFont="1"/>
    <xf numFmtId="0" fontId="190" fillId="0" borderId="0" xfId="4" applyFont="1"/>
    <xf numFmtId="0" fontId="161" fillId="0" borderId="0" xfId="4" applyFont="1"/>
    <xf numFmtId="0" fontId="136" fillId="0" borderId="0" xfId="4" applyFont="1"/>
    <xf numFmtId="0" fontId="138" fillId="0" borderId="0" xfId="4" applyFont="1"/>
    <xf numFmtId="0" fontId="176" fillId="0" borderId="0" xfId="4" applyFont="1"/>
    <xf numFmtId="0" fontId="70" fillId="0" borderId="0" xfId="4" applyFont="1"/>
    <xf numFmtId="0" fontId="184" fillId="0" borderId="0" xfId="4" applyFont="1"/>
    <xf numFmtId="14" fontId="184" fillId="0" borderId="0" xfId="4" applyNumberFormat="1" applyFont="1"/>
    <xf numFmtId="0" fontId="188" fillId="0" borderId="0" xfId="4" applyFont="1"/>
    <xf numFmtId="0" fontId="208" fillId="0" borderId="0" xfId="4" applyFont="1"/>
    <xf numFmtId="0" fontId="237" fillId="0" borderId="0" xfId="4" applyFont="1"/>
    <xf numFmtId="0" fontId="218" fillId="0" borderId="0" xfId="4" applyFont="1"/>
    <xf numFmtId="0" fontId="235" fillId="0" borderId="0" xfId="4" applyFont="1"/>
    <xf numFmtId="0" fontId="231" fillId="0" borderId="0" xfId="4" applyFont="1"/>
    <xf numFmtId="14" fontId="221" fillId="0" borderId="0" xfId="4" applyNumberFormat="1" applyFont="1"/>
    <xf numFmtId="0" fontId="214" fillId="0" borderId="0" xfId="4" applyFont="1"/>
    <xf numFmtId="0" fontId="180" fillId="0" borderId="0" xfId="4" applyFont="1"/>
    <xf numFmtId="0" fontId="193" fillId="0" borderId="0" xfId="4" applyFont="1"/>
    <xf numFmtId="0" fontId="223" fillId="0" borderId="0" xfId="4" applyFont="1"/>
    <xf numFmtId="0" fontId="340" fillId="0" borderId="0" xfId="0" applyFont="1"/>
    <xf numFmtId="0" fontId="205" fillId="0" borderId="0" xfId="4" applyFont="1"/>
    <xf numFmtId="14" fontId="213" fillId="0" borderId="0" xfId="4" applyNumberFormat="1" applyFont="1"/>
    <xf numFmtId="0" fontId="175" fillId="0" borderId="0" xfId="4" applyFont="1"/>
    <xf numFmtId="0" fontId="204" fillId="0" borderId="0" xfId="4" applyFont="1"/>
    <xf numFmtId="14" fontId="176" fillId="0" borderId="0" xfId="4" applyNumberFormat="1" applyFont="1"/>
    <xf numFmtId="0" fontId="165" fillId="0" borderId="0" xfId="4" applyFont="1"/>
    <xf numFmtId="0" fontId="206" fillId="0" borderId="0" xfId="4" applyFont="1"/>
    <xf numFmtId="0" fontId="203" fillId="0" borderId="0" xfId="4" applyFont="1"/>
    <xf numFmtId="0" fontId="197" fillId="0" borderId="0" xfId="4" applyFont="1"/>
    <xf numFmtId="0" fontId="201" fillId="0" borderId="0" xfId="4" applyFont="1"/>
    <xf numFmtId="0" fontId="189" fillId="0" borderId="0" xfId="4" applyFont="1"/>
    <xf numFmtId="0" fontId="162" fillId="0" borderId="0" xfId="4" applyFont="1"/>
    <xf numFmtId="0" fontId="195" fillId="0" borderId="0" xfId="4" applyFont="1"/>
    <xf numFmtId="14" fontId="195" fillId="0" borderId="0" xfId="4" applyNumberFormat="1" applyFont="1"/>
    <xf numFmtId="0" fontId="152" fillId="0" borderId="0" xfId="4" applyFont="1"/>
    <xf numFmtId="0" fontId="173" fillId="0" borderId="0" xfId="4" applyFont="1"/>
    <xf numFmtId="0" fontId="178" fillId="0" borderId="0" xfId="4" applyFont="1"/>
    <xf numFmtId="14" fontId="180" fillId="0" borderId="0" xfId="4" applyNumberFormat="1" applyFont="1"/>
    <xf numFmtId="0" fontId="170" fillId="0" borderId="0" xfId="4" applyFont="1"/>
    <xf numFmtId="0" fontId="131" fillId="0" borderId="0" xfId="4" applyFont="1"/>
    <xf numFmtId="0" fontId="177" fillId="0" borderId="0" xfId="4" applyFont="1"/>
    <xf numFmtId="0" fontId="164" fillId="0" borderId="0" xfId="4" applyFont="1"/>
    <xf numFmtId="0" fontId="140" fillId="0" borderId="0" xfId="4" applyFont="1"/>
    <xf numFmtId="0" fontId="155" fillId="0" borderId="0" xfId="4" applyFont="1"/>
    <xf numFmtId="0" fontId="172" fillId="0" borderId="0" xfId="4" applyFont="1"/>
    <xf numFmtId="0" fontId="169" fillId="0" borderId="0" xfId="4" applyFont="1"/>
    <xf numFmtId="0" fontId="159" fillId="0" borderId="0" xfId="4" applyFont="1"/>
    <xf numFmtId="0" fontId="108" fillId="0" borderId="0" xfId="4" applyFont="1"/>
    <xf numFmtId="0" fontId="145" fillId="0" borderId="0" xfId="4" applyFont="1"/>
    <xf numFmtId="0" fontId="160" fillId="0" borderId="0" xfId="4" applyFont="1"/>
    <xf numFmtId="0" fontId="114" fillId="0" borderId="0" xfId="4" applyFont="1"/>
    <xf numFmtId="0" fontId="117" fillId="0" borderId="0" xfId="4" applyFont="1"/>
    <xf numFmtId="0" fontId="82" fillId="0" borderId="0" xfId="4" applyFont="1"/>
    <xf numFmtId="0" fontId="149" fillId="0" borderId="0" xfId="4" applyFont="1"/>
    <xf numFmtId="0" fontId="139" fillId="0" borderId="0" xfId="4" applyFont="1"/>
    <xf numFmtId="0" fontId="141" fillId="0" borderId="0" xfId="4" applyFont="1"/>
    <xf numFmtId="0" fontId="120" fillId="0" borderId="0" xfId="4" applyFont="1"/>
    <xf numFmtId="0" fontId="122" fillId="0" borderId="0" xfId="4" applyFont="1"/>
    <xf numFmtId="0" fontId="102" fillId="0" borderId="0" xfId="4" applyFont="1"/>
    <xf numFmtId="0" fontId="99" fillId="0" borderId="0" xfId="4" applyFont="1"/>
    <xf numFmtId="0" fontId="105" fillId="0" borderId="0" xfId="4" applyFont="1"/>
    <xf numFmtId="14" fontId="131" fillId="0" borderId="0" xfId="4" applyNumberFormat="1" applyFont="1"/>
    <xf numFmtId="0" fontId="124" fillId="0" borderId="0" xfId="4" applyFont="1"/>
    <xf numFmtId="0" fontId="83" fillId="0" borderId="0" xfId="4" applyFont="1"/>
    <xf numFmtId="0" fontId="80" fillId="0" borderId="0" xfId="4" applyFont="1"/>
    <xf numFmtId="0" fontId="93" fillId="0" borderId="0" xfId="4" applyFont="1"/>
    <xf numFmtId="0" fontId="94" fillId="0" borderId="0" xfId="4" applyFont="1"/>
    <xf numFmtId="0" fontId="343" fillId="0" borderId="0" xfId="4" applyFont="1"/>
    <xf numFmtId="0" fontId="111" fillId="0" borderId="0" xfId="4" applyFont="1"/>
    <xf numFmtId="0" fontId="79" fillId="0" borderId="0" xfId="4" applyFont="1"/>
    <xf numFmtId="0" fontId="107" fillId="0" borderId="0" xfId="4" applyFont="1"/>
    <xf numFmtId="0" fontId="112" fillId="0" borderId="0" xfId="4" applyFont="1"/>
    <xf numFmtId="0" fontId="97" fillId="0" borderId="0" xfId="4" applyFont="1"/>
    <xf numFmtId="14" fontId="101" fillId="0" borderId="0" xfId="4" applyNumberFormat="1" applyFont="1"/>
    <xf numFmtId="0" fontId="92" fillId="0" borderId="0" xfId="4" applyFont="1"/>
    <xf numFmtId="0" fontId="91" fillId="0" borderId="0" xfId="4" applyFont="1"/>
    <xf numFmtId="0" fontId="88" fillId="0" borderId="0" xfId="4" applyFont="1"/>
    <xf numFmtId="0" fontId="86" fillId="0" borderId="0" xfId="4" applyFont="1"/>
    <xf numFmtId="14" fontId="94" fillId="0" borderId="0" xfId="4" applyNumberFormat="1" applyFont="1"/>
    <xf numFmtId="14" fontId="73" fillId="0" borderId="0" xfId="4" applyNumberFormat="1" applyFont="1"/>
    <xf numFmtId="0" fontId="81" fillId="0" borderId="0" xfId="4" applyFont="1"/>
    <xf numFmtId="0" fontId="269" fillId="0" borderId="0" xfId="4" applyFont="1"/>
    <xf numFmtId="0" fontId="69" fillId="0" borderId="0" xfId="4" applyFont="1"/>
    <xf numFmtId="0" fontId="337" fillId="14" borderId="0" xfId="0" applyFont="1" applyFill="1" applyAlignment="1">
      <alignment horizontal="center"/>
    </xf>
    <xf numFmtId="0" fontId="68" fillId="0" borderId="0" xfId="4" applyFont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7" fillId="15" borderId="0" xfId="4" applyFont="1" applyFill="1"/>
    <xf numFmtId="0" fontId="56" fillId="0" borderId="0" xfId="4" applyFont="1"/>
    <xf numFmtId="16" fontId="328" fillId="0" borderId="0" xfId="4" applyNumberFormat="1"/>
    <xf numFmtId="0" fontId="56" fillId="15" borderId="0" xfId="4" applyFont="1" applyFill="1"/>
    <xf numFmtId="0" fontId="55" fillId="0" borderId="0" xfId="4" applyFont="1"/>
    <xf numFmtId="0" fontId="54" fillId="0" borderId="0" xfId="4" applyFont="1"/>
    <xf numFmtId="0" fontId="0" fillId="17" borderId="0" xfId="0" applyFill="1"/>
    <xf numFmtId="0" fontId="0" fillId="18" borderId="0" xfId="0" applyFill="1"/>
    <xf numFmtId="0" fontId="53" fillId="0" borderId="0" xfId="4" applyFont="1"/>
    <xf numFmtId="0" fontId="52" fillId="0" borderId="0" xfId="4" applyFont="1"/>
    <xf numFmtId="16" fontId="52" fillId="0" borderId="0" xfId="4" applyNumberFormat="1" applyFont="1"/>
    <xf numFmtId="0" fontId="51" fillId="0" borderId="0" xfId="4" applyFont="1"/>
    <xf numFmtId="0" fontId="0" fillId="11" borderId="0" xfId="0" applyFill="1"/>
    <xf numFmtId="14" fontId="51" fillId="0" borderId="0" xfId="4" applyNumberFormat="1" applyFont="1"/>
    <xf numFmtId="0" fontId="50" fillId="0" borderId="0" xfId="4" applyFont="1"/>
    <xf numFmtId="0" fontId="50" fillId="15" borderId="0" xfId="4" applyFont="1" applyFill="1"/>
    <xf numFmtId="0" fontId="49" fillId="0" borderId="0" xfId="4" applyFont="1"/>
    <xf numFmtId="0" fontId="48" fillId="0" borderId="0" xfId="4" applyFont="1"/>
    <xf numFmtId="0" fontId="47" fillId="0" borderId="0" xfId="4" applyFont="1"/>
    <xf numFmtId="0" fontId="47" fillId="11" borderId="0" xfId="4" applyFont="1" applyFill="1"/>
    <xf numFmtId="14" fontId="47" fillId="0" borderId="0" xfId="4" applyNumberFormat="1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339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39" fillId="3" borderId="22" xfId="4" applyFont="1" applyFill="1" applyBorder="1" applyAlignment="1">
      <alignment horizontal="center"/>
    </xf>
    <xf numFmtId="0" fontId="339" fillId="3" borderId="23" xfId="4" applyFont="1" applyFill="1" applyBorder="1" applyAlignment="1">
      <alignment horizontal="center"/>
    </xf>
    <xf numFmtId="14" fontId="339" fillId="3" borderId="2" xfId="4" applyNumberFormat="1" applyFont="1" applyFill="1" applyBorder="1" applyAlignment="1">
      <alignment horizontal="center"/>
    </xf>
    <xf numFmtId="0" fontId="33" fillId="0" borderId="2" xfId="4" applyFont="1" applyBorder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328" fillId="19" borderId="0" xfId="4" applyFill="1"/>
    <xf numFmtId="0" fontId="29" fillId="0" borderId="0" xfId="4" applyFont="1"/>
    <xf numFmtId="0" fontId="29" fillId="0" borderId="2" xfId="4" applyFont="1" applyBorder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0" fillId="19" borderId="0" xfId="0" applyFill="1"/>
    <xf numFmtId="0" fontId="25" fillId="0" borderId="0" xfId="4" applyFont="1"/>
    <xf numFmtId="0" fontId="24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39" fillId="3" borderId="24" xfId="4" applyFont="1" applyFill="1" applyBorder="1" applyAlignment="1">
      <alignment horizontal="center"/>
    </xf>
    <xf numFmtId="0" fontId="339" fillId="2" borderId="25" xfId="4" applyFont="1" applyFill="1" applyBorder="1" applyAlignment="1">
      <alignment horizontal="center"/>
    </xf>
    <xf numFmtId="0" fontId="339" fillId="3" borderId="25" xfId="4" applyFont="1" applyFill="1" applyBorder="1" applyAlignment="1">
      <alignment horizontal="center"/>
    </xf>
    <xf numFmtId="0" fontId="339" fillId="3" borderId="26" xfId="4" applyFont="1" applyFill="1" applyBorder="1" applyAlignment="1">
      <alignment horizontal="center"/>
    </xf>
    <xf numFmtId="0" fontId="23" fillId="0" borderId="0" xfId="4" applyFont="1"/>
    <xf numFmtId="0" fontId="22" fillId="0" borderId="0" xfId="4" applyFont="1"/>
    <xf numFmtId="14" fontId="22" fillId="0" borderId="0" xfId="4" applyNumberFormat="1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339" fillId="3" borderId="9" xfId="4" applyFont="1" applyFill="1" applyBorder="1" applyAlignment="1">
      <alignment horizontal="center"/>
    </xf>
    <xf numFmtId="0" fontId="339" fillId="2" borderId="10" xfId="4" applyFont="1" applyFill="1" applyBorder="1" applyAlignment="1">
      <alignment horizontal="center"/>
    </xf>
    <xf numFmtId="0" fontId="339" fillId="3" borderId="10" xfId="4" applyFont="1" applyFill="1" applyBorder="1" applyAlignment="1">
      <alignment horizontal="center"/>
    </xf>
    <xf numFmtId="0" fontId="339" fillId="3" borderId="11" xfId="4" applyFont="1" applyFill="1" applyBorder="1" applyAlignment="1">
      <alignment horizontal="center"/>
    </xf>
    <xf numFmtId="0" fontId="17" fillId="0" borderId="0" xfId="4" applyFont="1"/>
    <xf numFmtId="17" fontId="17" fillId="0" borderId="0" xfId="4" applyNumberFormat="1" applyFont="1"/>
    <xf numFmtId="0" fontId="16" fillId="0" borderId="0" xfId="4" applyFont="1"/>
    <xf numFmtId="0" fontId="15" fillId="0" borderId="0" xfId="4" applyFont="1"/>
    <xf numFmtId="14" fontId="15" fillId="0" borderId="0" xfId="4" applyNumberFormat="1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10" fillId="0" borderId="0" xfId="4" applyFont="1"/>
    <xf numFmtId="0" fontId="9" fillId="0" borderId="0" xfId="4" applyFont="1"/>
    <xf numFmtId="14" fontId="9" fillId="0" borderId="0" xfId="4" applyNumberFormat="1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37" fillId="0" borderId="3" xfId="0" applyNumberFormat="1" applyFont="1" applyBorder="1" applyAlignment="1">
      <alignment horizontal="center"/>
    </xf>
    <xf numFmtId="0" fontId="337" fillId="0" borderId="3" xfId="0" applyFont="1" applyBorder="1" applyAlignment="1">
      <alignment horizontal="center"/>
    </xf>
    <xf numFmtId="0" fontId="337" fillId="0" borderId="11" xfId="0" applyFont="1" applyBorder="1" applyAlignment="1">
      <alignment horizontal="center" vertical="center"/>
    </xf>
    <xf numFmtId="0" fontId="337" fillId="0" borderId="5" xfId="0" applyFont="1" applyBorder="1" applyAlignment="1">
      <alignment horizontal="center" vertical="center"/>
    </xf>
    <xf numFmtId="0" fontId="337" fillId="0" borderId="6" xfId="0" applyFont="1" applyBorder="1" applyAlignment="1">
      <alignment horizontal="center" vertical="center"/>
    </xf>
    <xf numFmtId="0" fontId="328" fillId="0" borderId="0" xfId="4" applyFill="1"/>
    <xf numFmtId="14" fontId="328" fillId="0" borderId="0" xfId="4" applyNumberFormat="1" applyFill="1"/>
    <xf numFmtId="0" fontId="328" fillId="0" borderId="0" xfId="4" applyNumberFormat="1" applyFill="1"/>
    <xf numFmtId="0" fontId="1" fillId="0" borderId="0" xfId="4" applyFont="1" applyFill="1"/>
  </cellXfs>
  <cellStyles count="17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3" xfId="4" xr:uid="{CE5E9B67-C3D6-41A6-B1DA-81182446176A}"/>
    <cellStyle name="Normal 2 3 2" xfId="12" xr:uid="{2F8CA6A3-2529-4DAC-8516-4AED61D06385}"/>
    <cellStyle name="Normal 2 4" xfId="5" xr:uid="{16EC438F-84EF-4BE9-9615-07D06363AEB8}"/>
    <cellStyle name="Normal 2 4 2" xfId="13" xr:uid="{B024A636-D937-4170-90D7-E570C5AE6DFA}"/>
    <cellStyle name="Normal 2 5" xfId="6" xr:uid="{C21E9253-5BD1-43D8-847E-A9294EE5F5B8}"/>
    <cellStyle name="Normal 2 5 2" xfId="14" xr:uid="{A348830E-0DB3-4098-8134-4EC192C1F075}"/>
    <cellStyle name="Normal 2 6" xfId="7" xr:uid="{309375D8-381B-4A1C-A5E7-4F8797EA6B28}"/>
    <cellStyle name="Normal 2 6 2" xfId="15" xr:uid="{A9E8A9EF-24D0-4CA4-ADD3-89B8337D79BF}"/>
    <cellStyle name="Normal 2 7" xfId="10" xr:uid="{54349D7E-4644-41F6-A4CF-BED200E17FD5}"/>
  </cellStyles>
  <dxfs count="112"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801</c:v>
                </c:pt>
                <c:pt idx="2">
                  <c:v>47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1220765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38.412031712964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SemiMixedTypes="0" containsNonDate="0" containsDate="1" containsString="0" minDate="2025-08-29T00:00:00" maxDate="2026-08-02T00:00:00" count="10"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2638887" createdVersion="8" refreshedVersion="8" minRefreshableVersion="3" recordCount="4193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8-04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1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2"/>
        <s v="2026 - 36"/>
        <s v="2026 - 33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333333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3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3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4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4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4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4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4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4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4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4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4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4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4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4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4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4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4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4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4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4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4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4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4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4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4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4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4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4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4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4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4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4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4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4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4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4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4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4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4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4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4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4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4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4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4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4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4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4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4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4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4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4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4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4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5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5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5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5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5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5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5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5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5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5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5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5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5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5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5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5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5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5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5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5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5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5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5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5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5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5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5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5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5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5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5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5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5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5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5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5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5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6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6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6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6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6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6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6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7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7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7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7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7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7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7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7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7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7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7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7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7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7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7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7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7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7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7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7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7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7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7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7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7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7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7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7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7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7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7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8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8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8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8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8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8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8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8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8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8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8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8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8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8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8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8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8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8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8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8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8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8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8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8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8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8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8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8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8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8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8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8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8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8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8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8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8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8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8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8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8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8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8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8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8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8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8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8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8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8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8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8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8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9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9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9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9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9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9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9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9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9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9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9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9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9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9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9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9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9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9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9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9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9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9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9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9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9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9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9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9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9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9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9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9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0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0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0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0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0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0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0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0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0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0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0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0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0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0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0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0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0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0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0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0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0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0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0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0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0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0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0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0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0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0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0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0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0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0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0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0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0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0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0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0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1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1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1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1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1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1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1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1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1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1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1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1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1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1"/>
    <m/>
  </r>
  <r>
    <x v="2"/>
    <d v="2025-12-09T00:00:00"/>
    <s v="COMBUSTIBLES"/>
    <n v="100"/>
    <s v="Litros"/>
    <s v="NAFTA"/>
    <m/>
    <m/>
    <m/>
    <m/>
    <d v="2025-12-22T00:00:00"/>
    <x v="0"/>
    <m/>
    <n v="50"/>
    <x v="51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1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1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1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1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1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1"/>
    <m/>
  </r>
  <r>
    <x v="2"/>
    <d v="2025-12-16T00:00:00"/>
    <s v="LIMPIEZA"/>
    <n v="10"/>
    <s v="Litros"/>
    <s v="Detergente"/>
    <m/>
    <m/>
    <m/>
    <m/>
    <d v="2025-12-23T00:00:00"/>
    <x v="0"/>
    <m/>
    <n v="51"/>
    <x v="51"/>
    <m/>
  </r>
  <r>
    <x v="2"/>
    <d v="2025-12-16T00:00:00"/>
    <s v="LIMPIEZA"/>
    <n v="10"/>
    <s v="Litros"/>
    <s v="Lavandina"/>
    <m/>
    <m/>
    <m/>
    <m/>
    <d v="2025-12-23T00:00:00"/>
    <x v="0"/>
    <m/>
    <n v="51"/>
    <x v="51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1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1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1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1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2"/>
    <m/>
  </r>
  <r>
    <x v="0"/>
    <d v="2025-01-13T00:00:00"/>
    <s v="EPP"/>
    <n v="1"/>
    <s v="Pares"/>
    <s v="Botas de goma Nº 40"/>
    <m/>
    <m/>
    <m/>
    <m/>
    <d v="2026-01-01T00:00:00"/>
    <x v="0"/>
    <m/>
    <n v="3"/>
    <x v="53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3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3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3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3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3"/>
    <m/>
  </r>
  <r>
    <x v="0"/>
    <d v="2025-01-27T00:00:00"/>
    <s v="COMBUSTIBLES"/>
    <n v="30"/>
    <s v="Litros"/>
    <s v="nafta"/>
    <m/>
    <m/>
    <m/>
    <m/>
    <d v="2026-01-01T00:00:00"/>
    <x v="0"/>
    <m/>
    <n v="5"/>
    <x v="53"/>
    <m/>
  </r>
  <r>
    <x v="0"/>
    <d v="2025-01-27T00:00:00"/>
    <s v="EMBALAJE"/>
    <n v="15"/>
    <s v="Unidades"/>
    <s v="rejillas"/>
    <m/>
    <m/>
    <m/>
    <m/>
    <d v="2026-01-01T00:00:00"/>
    <x v="0"/>
    <m/>
    <n v="5"/>
    <x v="53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3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3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3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3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3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3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3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3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3"/>
    <m/>
  </r>
  <r>
    <x v="2"/>
    <d v="2025-02-12T00:00:00"/>
    <s v="LIMPIEZA"/>
    <n v="1"/>
    <s v="Litros"/>
    <s v="Detergente"/>
    <m/>
    <m/>
    <m/>
    <m/>
    <d v="2026-01-01T00:00:00"/>
    <x v="0"/>
    <m/>
    <n v="7"/>
    <x v="53"/>
    <m/>
  </r>
  <r>
    <x v="2"/>
    <d v="2025-02-12T00:00:00"/>
    <s v="COMBUSTIBLES"/>
    <n v="100"/>
    <s v="Litros"/>
    <s v="Nafta "/>
    <m/>
    <m/>
    <m/>
    <m/>
    <d v="2026-01-01T00:00:00"/>
    <x v="0"/>
    <m/>
    <n v="7"/>
    <x v="53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3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3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3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3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3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3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3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3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3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3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3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3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3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3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3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3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3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3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3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3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3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3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3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3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3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3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3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3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3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3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3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3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3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3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3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3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3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3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3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3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3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3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3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3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3"/>
    <m/>
  </r>
  <r>
    <x v="2"/>
    <d v="2025-03-10T00:00:00"/>
    <s v="COMBUSTIBLES"/>
    <n v="4000"/>
    <s v="Litros"/>
    <s v="Gasoil "/>
    <m/>
    <m/>
    <m/>
    <m/>
    <d v="2026-01-01T00:00:00"/>
    <x v="0"/>
    <m/>
    <n v="11"/>
    <x v="53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3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3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3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3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3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3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3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3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3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3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3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3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3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3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3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3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3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3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3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3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3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3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3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3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3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3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3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3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3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3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3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3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3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3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3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3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3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3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3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3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3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3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3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3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3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3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3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3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3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3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3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3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3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3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3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3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3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3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3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3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3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3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3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3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3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3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3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3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3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3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3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3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3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3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3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3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3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3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3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3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3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3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3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3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3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3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3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3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3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3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3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3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3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3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3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3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3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3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3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3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3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3"/>
    <m/>
  </r>
  <r>
    <x v="2"/>
    <d v="2025-12-02T00:00:00"/>
    <s v="COMBUSTIBLES"/>
    <n v="5000"/>
    <s v="Litros"/>
    <s v="GASOIL"/>
    <m/>
    <m/>
    <m/>
    <m/>
    <d v="2026-01-01T00:00:00"/>
    <x v="0"/>
    <m/>
    <n v="49"/>
    <x v="53"/>
    <m/>
  </r>
  <r>
    <x v="2"/>
    <d v="2025-12-02T00:00:00"/>
    <s v="COMBUSTIBLES"/>
    <n v="80"/>
    <s v="Litros"/>
    <s v="NAFTA"/>
    <m/>
    <m/>
    <m/>
    <m/>
    <d v="2026-01-01T00:00:00"/>
    <x v="0"/>
    <m/>
    <n v="49"/>
    <x v="53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3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3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3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3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3"/>
    <m/>
  </r>
  <r>
    <x v="2"/>
    <d v="2025-12-09T00:00:00"/>
    <s v="COMBUSTIBLES"/>
    <n v="4000"/>
    <s v="Litros"/>
    <s v="GASOIL"/>
    <m/>
    <m/>
    <m/>
    <m/>
    <d v="2026-01-01T00:00:00"/>
    <x v="0"/>
    <m/>
    <n v="50"/>
    <x v="53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3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3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3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3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3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3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3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3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3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3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3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3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3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3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3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3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3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3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3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3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3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3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3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3"/>
    <m/>
  </r>
  <r>
    <x v="2"/>
    <d v="2026-02-02T00:00:00"/>
    <s v="LIMPIEZA"/>
    <n v="10"/>
    <s v="Litros"/>
    <s v="DETERGENTE"/>
    <m/>
    <m/>
    <m/>
    <m/>
    <d v="2026-01-01T00:00:00"/>
    <x v="0"/>
    <m/>
    <n v="6"/>
    <x v="53"/>
    <m/>
  </r>
  <r>
    <x v="2"/>
    <d v="2026-02-02T00:00:00"/>
    <s v="LIMPIEZA"/>
    <n v="10"/>
    <s v="Litros"/>
    <s v="LAVANDINA"/>
    <m/>
    <m/>
    <m/>
    <m/>
    <d v="2026-01-01T00:00:00"/>
    <x v="0"/>
    <m/>
    <n v="6"/>
    <x v="53"/>
    <m/>
  </r>
  <r>
    <x v="2"/>
    <d v="2026-03-03T00:00:00"/>
    <s v="RIEGO"/>
    <n v="4"/>
    <s v="Pack"/>
    <s v="Conectores 16&quot;"/>
    <m/>
    <m/>
    <m/>
    <m/>
    <d v="2026-01-01T00:00:00"/>
    <x v="0"/>
    <m/>
    <n v="10"/>
    <x v="53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3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3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3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3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3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3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4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3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5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3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3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3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3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3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3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3"/>
    <m/>
  </r>
  <r>
    <x v="2"/>
    <d v="2026-05-04T00:00:00"/>
    <s v="EPP"/>
    <n v="10"/>
    <s v="Pack"/>
    <s v="Guantes vaqueta"/>
    <m/>
    <m/>
    <m/>
    <m/>
    <d v="2026-01-01T00:00:00"/>
    <x v="1"/>
    <m/>
    <n v="19"/>
    <x v="53"/>
    <m/>
  </r>
  <r>
    <x v="2"/>
    <d v="2026-05-04T00:00:00"/>
    <s v="EPP"/>
    <n v="3"/>
    <s v="Cajas"/>
    <s v="Lentes negros"/>
    <m/>
    <m/>
    <m/>
    <m/>
    <d v="2026-01-01T00:00:00"/>
    <x v="1"/>
    <m/>
    <n v="19"/>
    <x v="53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3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3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3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3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3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3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3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3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3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3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3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3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3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3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3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3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6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6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3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3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4"/>
    <s v="R-1-25421"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3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3"/>
    <m/>
  </r>
  <r>
    <x v="0"/>
    <d v="2026-06-17T00:00:00"/>
    <s v="EMBALAJE"/>
    <n v="60"/>
    <s v="Unidades"/>
    <s v="tarimas"/>
    <m/>
    <m/>
    <m/>
    <m/>
    <d v="2026-01-01T00:00:00"/>
    <x v="2"/>
    <m/>
    <n v="25"/>
    <x v="53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3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3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3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3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3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3"/>
    <m/>
  </r>
  <r>
    <x v="0"/>
    <d v="2026-06-23T00:00:00"/>
    <s v="EMBALAJE"/>
    <n v="80"/>
    <s v="Unidades"/>
    <s v="Tarimas"/>
    <m/>
    <m/>
    <m/>
    <m/>
    <d v="2026-01-01T00:00:00"/>
    <x v="2"/>
    <m/>
    <n v="26"/>
    <x v="53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5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5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5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4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4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4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3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4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4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4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4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4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3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4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3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7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7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3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3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8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9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9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9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9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9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9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9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9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9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9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9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9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9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9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9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9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9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9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9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9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9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9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9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9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9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9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9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9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9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9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9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9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9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9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9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9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0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0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0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0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0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0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0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0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0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0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0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0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0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0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0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0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0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0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0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0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0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0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0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0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0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0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0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0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0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0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1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1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61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1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1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1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1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1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1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1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1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1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1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1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1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1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1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1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1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1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1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1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1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1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1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2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2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2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2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2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2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2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2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2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2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2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2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2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2"/>
    <m/>
  </r>
  <r>
    <x v="2"/>
    <d v="2026-01-15T00:00:00"/>
    <s v="LIMPIEZA"/>
    <n v="5"/>
    <s v="Litros"/>
    <s v="LAVANDINA"/>
    <m/>
    <m/>
    <m/>
    <m/>
    <d v="2026-02-03T00:00:00"/>
    <x v="0"/>
    <m/>
    <n v="3"/>
    <x v="62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2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2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2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2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2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2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2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2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2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2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2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2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2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2"/>
    <m/>
  </r>
  <r>
    <x v="0"/>
    <d v="2026-01-27T00:00:00"/>
    <s v="EPP"/>
    <n v="2"/>
    <s v="Unidades"/>
    <s v="Tyveck"/>
    <s v="B&amp;C"/>
    <m/>
    <m/>
    <m/>
    <d v="2026-02-06T00:00:00"/>
    <x v="0"/>
    <m/>
    <n v="5"/>
    <x v="62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2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2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2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2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2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2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2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2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2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2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2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2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2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2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2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2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2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2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2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3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3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3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3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3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3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3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3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3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3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3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3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3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3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3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3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3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3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3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3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3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3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3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3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3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3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3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3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3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3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3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3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3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4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4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4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4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4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4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4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4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4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4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4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4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4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4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4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4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4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4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4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4"/>
    <m/>
  </r>
  <r>
    <x v="0"/>
    <d v="2026-01-27T00:00:00"/>
    <s v="LIMPIEZA"/>
    <n v="4"/>
    <s v="Unidades"/>
    <s v="Escobillones"/>
    <m/>
    <m/>
    <m/>
    <m/>
    <d v="2026-02-15T00:00:00"/>
    <x v="2"/>
    <m/>
    <n v="5"/>
    <x v="64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4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4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4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4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4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4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4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4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4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4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4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4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5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4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4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4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4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4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4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4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4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4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4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4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4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4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4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5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4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4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4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5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5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4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4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5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5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5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5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5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5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5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5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5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5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5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5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5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5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5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5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5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5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5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5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5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5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5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5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5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5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5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5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5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6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6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6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6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6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6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6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6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6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6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6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6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6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6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6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6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6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6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6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6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6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6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6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6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6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6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6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6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6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6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6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6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6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6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6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6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6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6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6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6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6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6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6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7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7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7"/>
    <m/>
  </r>
  <r>
    <x v="0"/>
    <d v="2026-01-27T00:00:00"/>
    <s v="LIMPIEZA"/>
    <n v="4"/>
    <s v="Unidades"/>
    <s v="Secadores"/>
    <m/>
    <m/>
    <m/>
    <m/>
    <d v="2026-03-13T00:00:00"/>
    <x v="0"/>
    <m/>
    <n v="5"/>
    <x v="67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7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7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7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7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7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7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7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7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7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7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7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7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7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7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7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7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7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7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7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7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7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7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7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7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7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7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7"/>
    <m/>
  </r>
  <r>
    <x v="2"/>
    <d v="2026-03-03T00:00:00"/>
    <s v="LIMPIEZA"/>
    <n v="10"/>
    <s v="Litros"/>
    <s v="LAVANDINA"/>
    <m/>
    <m/>
    <m/>
    <m/>
    <d v="2026-03-13T00:00:00"/>
    <x v="0"/>
    <m/>
    <n v="10"/>
    <x v="67"/>
    <m/>
  </r>
  <r>
    <x v="2"/>
    <d v="2026-03-03T00:00:00"/>
    <s v="LIMPIEZA"/>
    <n v="10"/>
    <s v="Litros"/>
    <s v="DETERGENTE"/>
    <m/>
    <m/>
    <m/>
    <m/>
    <d v="2026-03-13T00:00:00"/>
    <x v="0"/>
    <m/>
    <n v="10"/>
    <x v="67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7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7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7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7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7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8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8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8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8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8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8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8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8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8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8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8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8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8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8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8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8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8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8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8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8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8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8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8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8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8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8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8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8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8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8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8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8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8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8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8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8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8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9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9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9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9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9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9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9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9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9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9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9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9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0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0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0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0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0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0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0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0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0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0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0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0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0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0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0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0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0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0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0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0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0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0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0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0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0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0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0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0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0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1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1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1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1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1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1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1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1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1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1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1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1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1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1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1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1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1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1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1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1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1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1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1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1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1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1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1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1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1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1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1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1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1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1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1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1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1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1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1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1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1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1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1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1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1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2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2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2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2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2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2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2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2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2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2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2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2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2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2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2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2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2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2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2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2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2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2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2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2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2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2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2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2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2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2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2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2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2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2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2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2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2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3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3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3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3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3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3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3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3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3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3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3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3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3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3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3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3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3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3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3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3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3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3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3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3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3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3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3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3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3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3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3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3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3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3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3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3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3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3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3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3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3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4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4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4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4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5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4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4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4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4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4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4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4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4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4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4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4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4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4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4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4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4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4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4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4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4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4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4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4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4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5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5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5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5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5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5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5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5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5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5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5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5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5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5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5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5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5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5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5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5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5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5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5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5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5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5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5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5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5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5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5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5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5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5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5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5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5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5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5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5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5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5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5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5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5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5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5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5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5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5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5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5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5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5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5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5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5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5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5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5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6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6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6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6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6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6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6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6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6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6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6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6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6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6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6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6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6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6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6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6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6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6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6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6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6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6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6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6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6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6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6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6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6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6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6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6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6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6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6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6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6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6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6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6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6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6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6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6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6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6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6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6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6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6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7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7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7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7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7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7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7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7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7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7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7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7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7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7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7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7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7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7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7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7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7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7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7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7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7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7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7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7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7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7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7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7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7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7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7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8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8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8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8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8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8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8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8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8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8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8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8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8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8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8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8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8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8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8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8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8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8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8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8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8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8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8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8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8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8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9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9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9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9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9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9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9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9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9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9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9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9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9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9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9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9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9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9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9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9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9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9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9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9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9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9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9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9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9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9"/>
    <m/>
  </r>
  <r>
    <x v="0"/>
    <d v="2026-05-19T00:00:00"/>
    <s v="COMESTIBLES"/>
    <n v="2"/>
    <s v="Unidades"/>
    <s v="Café"/>
    <m/>
    <m/>
    <m/>
    <m/>
    <d v="2026-06-05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9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9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9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9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9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9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0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0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0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0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0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0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0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0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0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0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0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0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0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0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0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0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0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0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0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0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0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0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0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0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0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0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0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0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0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0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0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0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0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0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0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0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0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1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1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1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1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1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1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1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1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1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1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1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1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1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1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1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1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1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1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1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1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1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1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1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1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1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1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1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2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2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2"/>
    <m/>
  </r>
  <r>
    <x v="0"/>
    <d v="2026-05-19T00:00:00"/>
    <s v="LIBRERÍA"/>
    <n v="2"/>
    <s v="Unidades"/>
    <s v="Pila L1131H"/>
    <m/>
    <m/>
    <m/>
    <m/>
    <d v="2026-06-26T00:00:00"/>
    <x v="0"/>
    <m/>
    <n v="21"/>
    <x v="82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2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2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2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2"/>
    <m/>
  </r>
  <r>
    <x v="0"/>
    <d v="2026-06-17T00:00:00"/>
    <s v="LIBRERÍA"/>
    <n v="4"/>
    <s v="Unidades"/>
    <s v="pilas AAA"/>
    <m/>
    <m/>
    <m/>
    <m/>
    <d v="2026-06-26T00:00:00"/>
    <x v="0"/>
    <m/>
    <n v="25"/>
    <x v="82"/>
    <m/>
  </r>
  <r>
    <x v="0"/>
    <d v="2026-06-23T00:00:00"/>
    <s v="LIBRERÍA"/>
    <n v="1"/>
    <s v="cajas "/>
    <s v="Lapiceras"/>
    <m/>
    <m/>
    <m/>
    <m/>
    <d v="2026-06-26T00:00:00"/>
    <x v="0"/>
    <m/>
    <n v="26"/>
    <x v="82"/>
    <m/>
  </r>
  <r>
    <x v="0"/>
    <d v="2026-06-23T00:00:00"/>
    <s v="LIBRERÍA"/>
    <n v="5"/>
    <s v="Cajas"/>
    <s v="Correctores "/>
    <m/>
    <m/>
    <m/>
    <m/>
    <d v="2026-06-26T00:00:00"/>
    <x v="0"/>
    <m/>
    <n v="26"/>
    <x v="82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2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2"/>
    <m/>
  </r>
  <r>
    <x v="2"/>
    <d v="2026-06-23T00:00:00"/>
    <s v="LIBRERÍA"/>
    <n v="1"/>
    <s v="Cajas"/>
    <s v="lapiceras"/>
    <m/>
    <m/>
    <m/>
    <m/>
    <d v="2026-06-26T00:00:00"/>
    <x v="0"/>
    <m/>
    <n v="26"/>
    <x v="82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2"/>
    <m/>
  </r>
  <r>
    <x v="2"/>
    <d v="2026-06-23T00:00:00"/>
    <s v="LIBRERÍA"/>
    <n v="1"/>
    <s v="Cajas"/>
    <s v="Clips N° 4"/>
    <m/>
    <m/>
    <m/>
    <m/>
    <d v="2026-06-26T00:00:00"/>
    <x v="0"/>
    <m/>
    <n v="26"/>
    <x v="82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2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2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2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2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2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2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2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2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5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5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5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5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5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5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5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5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5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6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5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5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5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5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5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5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5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5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5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5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5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5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5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5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5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5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5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5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5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5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5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5"/>
    <m/>
  </r>
  <r>
    <x v="0"/>
    <d v="2026-06-23T00:00:00"/>
    <s v="COMESTIBLES"/>
    <n v="1"/>
    <s v="Kilos"/>
    <s v="café"/>
    <m/>
    <m/>
    <m/>
    <m/>
    <d v="2026-07-02T00:00:00"/>
    <x v="0"/>
    <m/>
    <n v="26"/>
    <x v="55"/>
    <m/>
  </r>
  <r>
    <x v="0"/>
    <d v="2026-06-23T00:00:00"/>
    <s v="COMESTIBLES"/>
    <n v="2"/>
    <s v="Litros"/>
    <s v="yerba"/>
    <m/>
    <m/>
    <m/>
    <m/>
    <d v="2026-07-02T00:00:00"/>
    <x v="0"/>
    <m/>
    <n v="26"/>
    <x v="55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5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5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5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5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5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4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5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5"/>
    <m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4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5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5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5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5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5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5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5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5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5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5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5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6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6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6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6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7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6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7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7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7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4"/>
    <s v="R-17-2029"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54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34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34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6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7"/>
    <s v="A-2-3961"/>
  </r>
  <r>
    <x v="1"/>
    <d v="2026-07-06T00:00:00"/>
    <m/>
    <n v="12"/>
    <s v="Litros"/>
    <s v="alcohol etilico"/>
    <s v="Fortaleza"/>
    <s v="bodega"/>
    <m/>
    <m/>
    <d v="2026-07-20T00:00:00"/>
    <x v="0"/>
    <m/>
    <n v="28"/>
    <x v="54"/>
    <m/>
  </r>
  <r>
    <x v="1"/>
    <d v="2026-07-06T00:00:00"/>
    <m/>
    <n v="100"/>
    <s v="Kilos"/>
    <s v="azucar"/>
    <s v="Casulli"/>
    <s v="bodega"/>
    <m/>
    <m/>
    <d v="2026-07-20T00:00:00"/>
    <x v="0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6"/>
    <m/>
  </r>
  <r>
    <x v="1"/>
    <d v="2026-07-06T00:00:00"/>
    <m/>
    <n v="50"/>
    <s v="Kilos"/>
    <s v="bentonita DUROX"/>
    <m/>
    <s v="bodega"/>
    <m/>
    <m/>
    <d v="2026-07-09T00:00:00"/>
    <x v="2"/>
    <m/>
    <n v="28"/>
    <x v="5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5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6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5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6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6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6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6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6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6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6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6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6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54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7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7"/>
    <s v="R-17-2017"/>
  </r>
  <r>
    <x v="2"/>
    <d v="2026-07-20T00:00:00"/>
    <s v="EPP"/>
    <n v="6"/>
    <s v="Pack"/>
    <s v="Guantes de tela "/>
    <m/>
    <m/>
    <m/>
    <m/>
    <d v="2026-08-01T00:00:00"/>
    <x v="2"/>
    <m/>
    <n v="30"/>
    <x v="34"/>
    <m/>
  </r>
  <r>
    <x v="2"/>
    <d v="2026-07-20T00:00:00"/>
    <s v="EPP"/>
    <n v="6"/>
    <s v="Pack"/>
    <s v="Guantes de cuero descarne"/>
    <m/>
    <m/>
    <m/>
    <m/>
    <d v="2026-08-01T00:00:00"/>
    <x v="2"/>
    <m/>
    <n v="30"/>
    <x v="34"/>
    <m/>
  </r>
  <r>
    <x v="2"/>
    <d v="2026-07-20T00:00:00"/>
    <s v="EPP"/>
    <n v="3"/>
    <s v="Pack"/>
    <s v="Guantes vaqueta"/>
    <m/>
    <m/>
    <m/>
    <m/>
    <d v="2026-08-01T00:00:00"/>
    <x v="2"/>
    <m/>
    <n v="30"/>
    <x v="34"/>
    <m/>
  </r>
  <r>
    <x v="2"/>
    <d v="2026-07-20T00:00:00"/>
    <s v="EPP"/>
    <n v="3"/>
    <s v="Cajas"/>
    <s v="Lentes negros"/>
    <m/>
    <m/>
    <m/>
    <m/>
    <d v="2026-08-01T00:00:00"/>
    <x v="2"/>
    <m/>
    <n v="30"/>
    <x v="34"/>
    <m/>
  </r>
  <r>
    <x v="2"/>
    <d v="2026-07-20T00:00:00"/>
    <s v="EPP"/>
    <n v="2"/>
    <s v="Cajas"/>
    <s v="LENTES TRANSPARENTES ( urgente no tengo)"/>
    <m/>
    <m/>
    <m/>
    <m/>
    <d v="2026-07-21T00:00:00"/>
    <x v="2"/>
    <m/>
    <n v="30"/>
    <x v="54"/>
    <m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m/>
    <n v="30"/>
    <x v="34"/>
    <m/>
  </r>
  <r>
    <x v="2"/>
    <d v="2026-07-20T00:00:00"/>
    <s v="LIMPIEZA"/>
    <n v="4"/>
    <s v="Pack"/>
    <s v="Pepel para taller pack de 2 unidades"/>
    <m/>
    <m/>
    <m/>
    <m/>
    <d v="2026-08-01T00:00:00"/>
    <x v="2"/>
    <m/>
    <n v="30"/>
    <x v="34"/>
    <m/>
  </r>
  <r>
    <x v="2"/>
    <d v="2026-07-20T00:00:00"/>
    <s v="LIMPIEZA"/>
    <n v="5"/>
    <s v="Pack"/>
    <s v="Pepel higienico 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4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4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4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4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4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4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4"/>
    <m/>
  </r>
  <r>
    <x v="2"/>
    <d v="2026-07-22T00:00:00"/>
    <s v="INSUMOS MANTENIMIENTO"/>
    <n v="5"/>
    <s v="Unidades"/>
    <s v="Insufladora Fumigadora "/>
    <m/>
    <m/>
    <m/>
    <m/>
    <d v="2026-08-01T00:00:00"/>
    <x v="2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m/>
    <m/>
    <m/>
    <m/>
    <d v="2026-08-01T00:00:00"/>
    <x v="2"/>
    <m/>
    <n v="30"/>
    <x v="34"/>
    <m/>
  </r>
  <r>
    <x v="0"/>
    <d v="2026-07-21T00:00:00"/>
    <s v="Embalaje"/>
    <n v="2"/>
    <s v="Cajas"/>
    <s v="Precintos cola de raton"/>
    <m/>
    <m/>
    <m/>
    <m/>
    <d v="2026-08-01T00:00:00"/>
    <x v="2"/>
    <m/>
    <n v="30"/>
    <x v="34"/>
    <m/>
  </r>
  <r>
    <x v="0"/>
    <d v="2026-07-21T00:00:00"/>
    <s v="Embalaje"/>
    <n v="60"/>
    <s v="Unidades"/>
    <s v="Tarimas"/>
    <s v="Porco"/>
    <m/>
    <m/>
    <m/>
    <d v="2026-07-24T00:00:00"/>
    <x v="0"/>
    <m/>
    <n v="30"/>
    <x v="54"/>
    <m/>
  </r>
  <r>
    <x v="0"/>
    <d v="2026-07-21T00:00:00"/>
    <s v="Embalaje"/>
    <n v="100"/>
    <s v="Unidades"/>
    <s v="Esquineros de 1,20"/>
    <m/>
    <m/>
    <m/>
    <m/>
    <d v="2026-08-01T00:00:00"/>
    <x v="2"/>
    <m/>
    <n v="30"/>
    <x v="34"/>
    <m/>
  </r>
  <r>
    <x v="0"/>
    <d v="2026-07-21T00:00:00"/>
    <s v="EPP"/>
    <n v="200"/>
    <s v="uniddes"/>
    <s v="mangas descartables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9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0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1"/>
    <m/>
    <m/>
    <m/>
    <m/>
    <d v="2026-08-01T00:00:00"/>
    <x v="2"/>
    <m/>
    <n v="30"/>
    <x v="34"/>
    <m/>
  </r>
  <r>
    <x v="0"/>
    <d v="2026-07-21T00:00:00"/>
    <s v="EPP"/>
    <n v="7"/>
    <s v="Cajas"/>
    <s v="Guantes descartables"/>
    <m/>
    <m/>
    <m/>
    <m/>
    <d v="2026-08-01T00:00:00"/>
    <x v="2"/>
    <m/>
    <n v="30"/>
    <x v="34"/>
    <m/>
  </r>
  <r>
    <x v="0"/>
    <d v="2026-07-21T00:00:00"/>
    <s v="EPP"/>
    <n v="36"/>
    <s v="Pares"/>
    <s v="guante moteado"/>
    <m/>
    <m/>
    <m/>
    <m/>
    <d v="2026-08-01T00:00:00"/>
    <x v="2"/>
    <m/>
    <n v="30"/>
    <x v="34"/>
    <m/>
  </r>
  <r>
    <x v="0"/>
    <d v="2026-07-21T00:00:00"/>
    <s v="EPP"/>
    <n v="20"/>
    <s v="Unidades"/>
    <s v="Delantales de goma"/>
    <m/>
    <m/>
    <m/>
    <m/>
    <d v="2026-08-01T00:00:00"/>
    <x v="2"/>
    <m/>
    <n v="30"/>
    <x v="34"/>
    <m/>
  </r>
  <r>
    <x v="0"/>
    <d v="2026-07-21T00:00:00"/>
    <s v="EPP"/>
    <n v="5"/>
    <s v="Unidades"/>
    <s v="Tyveck"/>
    <m/>
    <m/>
    <m/>
    <m/>
    <d v="2026-08-01T00:00:00"/>
    <x v="2"/>
    <m/>
    <n v="30"/>
    <x v="34"/>
    <m/>
  </r>
  <r>
    <x v="0"/>
    <d v="2026-07-21T00:00:00"/>
    <s v="EPP"/>
    <n v="12"/>
    <s v="Unidades"/>
    <s v="Gafas oscuras"/>
    <m/>
    <m/>
    <m/>
    <m/>
    <d v="2026-08-01T00:00:00"/>
    <x v="2"/>
    <m/>
    <n v="30"/>
    <x v="34"/>
    <m/>
  </r>
  <r>
    <x v="0"/>
    <d v="2026-07-21T00:00:00"/>
    <s v="EPP"/>
    <n v="2"/>
    <s v="Pares"/>
    <s v="Botas de goma Nº 37"/>
    <m/>
    <m/>
    <m/>
    <m/>
    <d v="2026-08-01T00:00:00"/>
    <x v="2"/>
    <m/>
    <n v="30"/>
    <x v="34"/>
    <m/>
  </r>
  <r>
    <x v="0"/>
    <d v="2026-07-21T00:00:00"/>
    <s v="EPP"/>
    <n v="1"/>
    <s v="Pares"/>
    <s v="Botas de goma Nº 38"/>
    <m/>
    <m/>
    <m/>
    <m/>
    <d v="2026-08-01T00:00:00"/>
    <x v="2"/>
    <m/>
    <n v="30"/>
    <x v="34"/>
    <m/>
  </r>
  <r>
    <x v="0"/>
    <d v="2026-07-21T00:00:00"/>
    <s v="EPP"/>
    <n v="1"/>
    <s v="Pares"/>
    <s v="Botas de goma Nº 39"/>
    <m/>
    <m/>
    <m/>
    <m/>
    <d v="2026-08-01T00:00:00"/>
    <x v="2"/>
    <m/>
    <n v="30"/>
    <x v="34"/>
    <m/>
  </r>
  <r>
    <x v="0"/>
    <d v="2026-07-21T00:00:00"/>
    <s v="EPP"/>
    <n v="2"/>
    <s v="Pares"/>
    <s v="Botas de goma Nº 40"/>
    <m/>
    <m/>
    <m/>
    <m/>
    <d v="2026-08-01T00:00:00"/>
    <x v="2"/>
    <m/>
    <n v="30"/>
    <x v="34"/>
    <m/>
  </r>
  <r>
    <x v="0"/>
    <d v="2026-07-21T00:00:00"/>
    <s v="EPP"/>
    <n v="2"/>
    <s v="Pares"/>
    <s v="Botas de goma Nº 42"/>
    <m/>
    <m/>
    <m/>
    <m/>
    <d v="2026-08-01T00:00:00"/>
    <x v="2"/>
    <m/>
    <n v="30"/>
    <x v="34"/>
    <m/>
  </r>
  <r>
    <x v="0"/>
    <d v="2026-07-21T00:00:00"/>
    <s v="EPP"/>
    <n v="2"/>
    <s v="Pares"/>
    <s v="Botas de goma Nº 43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2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 3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100x4,7"/>
    <m/>
    <m/>
    <m/>
    <m/>
    <d v="2026-08-01T00:00:00"/>
    <x v="2"/>
    <m/>
    <n v="30"/>
    <x v="3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3"/>
    <m/>
  </r>
  <r>
    <x v="0"/>
    <d v="2026-07-21T00:00:00"/>
    <s v="LIBRERÍA"/>
    <n v="4"/>
    <s v="cajas x24"/>
    <s v="Correctores "/>
    <m/>
    <s v="Carrega"/>
    <m/>
    <m/>
    <d v="2026-08-03T00:00:00"/>
    <x v="0"/>
    <m/>
    <n v="30"/>
    <x v="83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3"/>
    <m/>
  </r>
  <r>
    <x v="0"/>
    <d v="2026-07-21T00:00:00"/>
    <s v="LIBRERÍA"/>
    <n v="1"/>
    <s v="paquetes"/>
    <s v="Folios oficios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3"/>
    <m/>
  </r>
  <r>
    <x v="0"/>
    <d v="2026-07-21T00:00:00"/>
    <s v="LIMPIEZA"/>
    <n v="15"/>
    <s v="unidad"/>
    <s v="Esponjas de maquina"/>
    <s v="Fortaleza"/>
    <m/>
    <m/>
    <m/>
    <d v="2026-08-03T00:00:00"/>
    <x v="0"/>
    <m/>
    <n v="30"/>
    <x v="83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3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3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3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3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3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3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3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3"/>
    <m/>
  </r>
  <r>
    <x v="0"/>
    <d v="2026-07-21T00:00:00"/>
    <s v="INSUMOS MANTENIMIENTO"/>
    <n v="20"/>
    <s v="Unidades"/>
    <s v="rodillos n10 "/>
    <m/>
    <m/>
    <m/>
    <m/>
    <d v="2026-08-01T00:00:00"/>
    <x v="2"/>
    <m/>
    <n v="30"/>
    <x v="34"/>
    <m/>
  </r>
  <r>
    <x v="0"/>
    <d v="2026-07-21T00:00:00"/>
    <s v="INSUMOS MANTENIMIENTO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punta Philips ph2 65mm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15x1.6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80x1.6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s aisladora 20mts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 autosoldable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silicona transparente 250ml "/>
    <m/>
    <m/>
    <m/>
    <m/>
    <d v="2026-08-01T00:00:00"/>
    <x v="2"/>
    <m/>
    <n v="30"/>
    <x v="34"/>
    <m/>
  </r>
  <r>
    <x v="0"/>
    <d v="2026-07-21T00:00:00"/>
    <s v="INSUMOS MANTENIMIENTO"/>
    <n v="5"/>
    <s v="Unidades"/>
    <s v="wd 40  311g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2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8"/>
    <s v="Unidades"/>
    <s v="codos de 1/2  a 90 grado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filtros de malla plástico 1” 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válvulas esférica PVC 1”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01T00:00:00"/>
    <x v="2"/>
    <m/>
    <n v="31"/>
    <x v="3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3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5"/>
    <m/>
    <n v="32"/>
    <x v="86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3"/>
    <s v="R-1-18668"/>
  </r>
  <r>
    <x v="2"/>
    <d v="2026-07-27T00:00:00"/>
    <s v="CAMPO"/>
    <n v="650"/>
    <s v="Unidades"/>
    <s v="Plantas de nogal"/>
    <s v="Vivero Bobadilla"/>
    <m/>
    <m/>
    <m/>
    <d v="2026-07-27T00:00:00"/>
    <x v="0"/>
    <m/>
    <n v="31"/>
    <x v="3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1">
        <item h="1" m="1" x="94"/>
        <item h="1" m="1" x="113"/>
        <item h="1" m="1" x="139"/>
        <item h="1" m="1" x="117"/>
        <item h="1" m="1" x="91"/>
        <item h="1" m="1" x="88"/>
        <item h="1" m="1" x="101"/>
        <item h="1" m="1" x="98"/>
        <item h="1" m="1" x="100"/>
        <item h="1" m="1" x="103"/>
        <item h="1" m="1" x="99"/>
        <item h="1" m="1" x="102"/>
        <item h="1" m="1" x="106"/>
        <item h="1" m="1" x="90"/>
        <item h="1" m="1" x="97"/>
        <item h="1" m="1" x="92"/>
        <item h="1" m="1" x="107"/>
        <item h="1" m="1" x="115"/>
        <item h="1" m="1" x="112"/>
        <item h="1" m="1" x="96"/>
        <item h="1" m="1" x="108"/>
        <item h="1" m="1" x="116"/>
        <item h="1" m="1" x="114"/>
        <item h="1" m="1" x="118"/>
        <item h="1" m="1" x="122"/>
        <item h="1" m="1" x="121"/>
        <item h="1" m="1" x="105"/>
        <item h="1" m="1" x="95"/>
        <item h="1" m="1" x="119"/>
        <item h="1" m="1" x="127"/>
        <item h="1" m="1" x="93"/>
        <item h="1" m="1" x="123"/>
        <item h="1" m="1" x="129"/>
        <item h="1" m="1" x="109"/>
        <item h="1" m="1" x="120"/>
        <item h="1" m="1" x="125"/>
        <item h="1" m="1" x="124"/>
        <item h="1" m="1" x="89"/>
        <item h="1" m="1" x="87"/>
        <item h="1" m="1" x="136"/>
        <item h="1" m="1" x="110"/>
        <item h="1" m="1" x="111"/>
        <item h="1" m="1" x="138"/>
        <item h="1" m="1" x="137"/>
        <item h="1" m="1" x="135"/>
        <item h="1" m="1" x="128"/>
        <item h="1" m="1" x="132"/>
        <item h="1" m="1" x="134"/>
        <item h="1" m="1" x="131"/>
        <item h="1" m="1" x="133"/>
        <item h="1" m="1" x="126"/>
        <item h="1" m="1" x="104"/>
        <item h="1" m="1" x="130"/>
        <item h="1" m="1" x="140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55"/>
        <item h="1" x="82"/>
        <item x="57"/>
        <item x="54"/>
        <item h="1" x="56"/>
        <item x="34"/>
        <item h="1" x="83"/>
        <item h="1" x="84"/>
        <item h="1" x="85"/>
        <item h="1" x="86"/>
      </items>
    </pivotField>
    <pivotField compact="0" outline="0" showAll="0"/>
  </pivotFields>
  <rowFields count="3">
    <field x="0"/>
    <field x="14"/>
    <field x="11"/>
  </rowFields>
  <rowItems count="13">
    <i>
      <x/>
      <x v="133"/>
      <x v="1"/>
    </i>
    <i r="1">
      <x v="134"/>
      <x v="1"/>
    </i>
    <i r="1">
      <x v="136"/>
      <x v="1"/>
    </i>
    <i t="default">
      <x/>
    </i>
    <i>
      <x v="1"/>
      <x v="133"/>
      <x v="1"/>
    </i>
    <i r="1">
      <x v="134"/>
      <x v="1"/>
    </i>
    <i r="1">
      <x v="136"/>
      <x v="1"/>
    </i>
    <i t="default">
      <x v="1"/>
    </i>
    <i>
      <x v="2"/>
      <x v="133"/>
      <x v="1"/>
    </i>
    <i r="1">
      <x v="134"/>
      <x v="1"/>
    </i>
    <i r="1">
      <x v="136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/>
      <x/>
      <x/>
    </i>
    <i r="3">
      <x v="1"/>
      <x/>
      <x/>
    </i>
    <i r="3">
      <x v="2"/>
      <x/>
      <x v="1"/>
    </i>
    <i r="3">
      <x v="3"/>
      <x/>
      <x v="1"/>
    </i>
    <i r="3">
      <x v="4"/>
      <x/>
      <x v="2"/>
    </i>
    <i r="3">
      <x v="5"/>
      <x/>
      <x v="3"/>
    </i>
    <i r="3">
      <x v="6"/>
      <x/>
      <x v="3"/>
    </i>
    <i r="3">
      <x v="7"/>
      <x/>
      <x v="3"/>
    </i>
    <i r="3">
      <x v="8"/>
      <x/>
      <x v="3"/>
    </i>
    <i r="3">
      <x v="9"/>
      <x/>
      <x v="3"/>
    </i>
    <i r="3">
      <x v="10"/>
      <x/>
      <x v="4"/>
    </i>
    <i r="3">
      <x v="11"/>
      <x/>
      <x v="4"/>
    </i>
    <i r="3">
      <x v="12"/>
      <x/>
      <x v="5"/>
    </i>
    <i r="3">
      <x v="13"/>
      <x/>
      <x/>
    </i>
    <i r="3">
      <x v="14"/>
      <x/>
      <x v="6"/>
    </i>
    <i r="3">
      <x v="15"/>
      <x/>
      <x v="1"/>
    </i>
    <i r="3">
      <x v="16"/>
      <x/>
      <x v="6"/>
    </i>
    <i r="3">
      <x v="17"/>
      <x/>
      <x v="4"/>
    </i>
    <i r="3">
      <x v="18"/>
      <x/>
      <x v="3"/>
    </i>
    <i r="3">
      <x v="19"/>
      <x/>
      <x v="3"/>
    </i>
    <i r="3">
      <x v="20"/>
      <x/>
      <x v="3"/>
    </i>
    <i r="3">
      <x v="21"/>
      <x/>
      <x v="7"/>
    </i>
    <i r="3">
      <x v="22"/>
      <x/>
      <x v="3"/>
    </i>
    <i r="3">
      <x v="23"/>
      <x/>
      <x v="3"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4"/>
    </i>
    <i r="3">
      <x v="25"/>
      <x/>
      <x v="8"/>
    </i>
    <i r="3">
      <x v="26"/>
      <x/>
      <x v="7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111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110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10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10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10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106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5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104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10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102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101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0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99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98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97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96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5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4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2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1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0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89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88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87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84">
      <pivotArea dataOnly="0" outline="0" fieldPosition="0">
        <references count="1">
          <reference field="2" count="1">
            <x v="30"/>
          </reference>
        </references>
      </pivotArea>
    </format>
    <format dxfId="83">
      <pivotArea dataOnly="0" outline="0" fieldPosition="0">
        <references count="1">
          <reference field="2" count="1">
            <x v="40"/>
          </reference>
        </references>
      </pivotArea>
    </format>
    <format dxfId="82">
      <pivotArea dataOnly="0" outline="0" fieldPosition="0">
        <references count="1">
          <reference field="2" count="1">
            <x v="36"/>
          </reference>
        </references>
      </pivotArea>
    </format>
    <format dxfId="81">
      <pivotArea dataOnly="0" outline="0" fieldPosition="0">
        <references count="1">
          <reference field="2" count="1">
            <x v="10"/>
          </reference>
        </references>
      </pivotArea>
    </format>
    <format dxfId="80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79">
      <pivotArea outline="0" fieldPosition="0">
        <references count="1">
          <reference field="4" count="1" selected="0" defaultSubtotal="1">
            <x v="0"/>
          </reference>
        </references>
      </pivotArea>
    </format>
    <format dxfId="78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77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76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75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4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73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72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71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70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9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8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7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6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5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63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61">
      <pivotArea outline="0" collapsedLevelsAreSubtotals="1" fieldPosition="0"/>
    </format>
    <format dxfId="60">
      <pivotArea field="9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2" type="button" dataOnly="0" labelOnly="1" outline="0" axis="axisRow" fieldPosition="3"/>
    </format>
    <format dxfId="57">
      <pivotArea dataOnly="0" labelOnly="1" grandRow="1" outline="0" offset="B256:IV256" fieldPosition="0"/>
    </format>
    <format dxfId="56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55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54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2">
      <pivotArea dataOnly="0" labelOnly="1" outline="0" axis="axisValues" fieldPosition="0"/>
    </format>
    <format dxfId="51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49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8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7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6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45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4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3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42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41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40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9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8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7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36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4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33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32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1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30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9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211" headerRowDxfId="13" headerRowCellStyle="Normal 2 3" dataCellStyle="Normal 2 3" totalsRowCellStyle="Normal 2 3">
  <autoFilter ref="A8:P4211" xr:uid="{C13FB74F-8494-4A53-B988-1DBE1CB1BE34}">
    <filterColumn colId="0">
      <filters>
        <filter val="Bodega"/>
      </filters>
    </filterColumn>
    <filterColumn colId="11">
      <filters>
        <filter val="Pendiente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2" dataCellStyle="Normal 2 3"/>
    <tableColumn id="13" xr3:uid="{AB9855D2-6028-454A-9907-9F7DFE63F2F2}" name="Fecha" dataDxfId="10" totalsRowDxfId="11" dataCellStyle="Normal 2 3"/>
    <tableColumn id="2" xr3:uid="{EFEA60D8-E5F5-4DA1-AC32-23032CAE2666}" name="Rubro" dataCellStyle="Normal 2 3"/>
    <tableColumn id="3" xr3:uid="{F8D3D548-B991-45A2-AB10-63F96158E48B}" name="Cantidad" totalsRowDxfId="9" dataCellStyle="Normal 2 3"/>
    <tableColumn id="4" xr3:uid="{CEBA7A3E-78DA-4849-8C9A-723841E2C33F}" name="U/M" dataCellStyle="Normal 2 3"/>
    <tableColumn id="5" xr3:uid="{730381E1-BFF1-4B60-B6DF-CF734B993EAE}" name="Articulo" totalsRowDxfId="8" dataCellStyle="Normal 2 3"/>
    <tableColumn id="6" xr3:uid="{1DF9B9C1-6DDD-4245-8592-0610C891E165}" name="Proveedor" dataCellStyle="Normal 2 3"/>
    <tableColumn id="7" xr3:uid="{85806B08-F2DC-4960-8A04-373BECD5D79C}" name="Sector" totalsRowDxfId="7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6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5" dataCellStyle="Normal 2 3">
      <calculatedColumnFormula>WEEKNUM(B9)</calculatedColumnFormula>
    </tableColumn>
    <tableColumn id="14" xr3:uid="{5E66BDDE-CE29-46C7-94D0-4136A876E298}" name="Entrega" dataDxfId="4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27" headerRowBorderDxfId="26" tableBorderDxfId="25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24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23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22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21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20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211"/>
  <sheetViews>
    <sheetView showGridLines="0" tabSelected="1" zoomScale="87" zoomScaleNormal="87" workbookViewId="0">
      <pane ySplit="8" topLeftCell="A3461" activePane="bottomLeft" state="frozen"/>
      <selection pane="bottomLeft" activeCell="F4215" sqref="F4215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5967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377</v>
      </c>
      <c r="J3" s="343">
        <f>COUNTIFS(Requerimiento[Estado],"Cumplido",Requerimiento[Solicita],"Planta")</f>
        <v>2216</v>
      </c>
      <c r="K3" s="343">
        <f>COUNTIFS(Requerimiento[Estado],"Pendiente",Requerimiento[Solicita],"Planta")</f>
        <v>233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23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443</v>
      </c>
      <c r="J4" s="343">
        <f>COUNTIFS(Requerimiento[Estado],"Cumplido",Requerimiento[Solicita],"Campo")</f>
        <v>803</v>
      </c>
      <c r="K4" s="343">
        <f>COUNTIFS(Requerimiento[Estado],"Pendiente",Requerimiento[Solicita],"Campo")</f>
        <v>39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13</v>
      </c>
      <c r="N4" s="137">
        <f>COUNTIFS(Requerimiento[Estado],"En Proceso",Requerimiento[Solicita],"Campo")</f>
        <v>9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404</v>
      </c>
      <c r="J5" s="343">
        <f>COUNTIFS(Requerimiento[Estado],"Cumplido",Requerimiento[Solicita],"Bodega")</f>
        <v>687</v>
      </c>
      <c r="K5" s="343">
        <f>COUNTIFS(Requerimiento[Estado],"Pendiente",Requerimiento[Solicita],"Bodega")</f>
        <v>36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1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7964</v>
      </c>
      <c r="J6" s="139">
        <f>COUNTIFS(Requerimiento[Estado],"Cumplido",Requerimiento[Solicita],"Ventas")</f>
        <v>61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 hidden="1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46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 hidden="1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46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46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3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46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46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46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46" t="s">
        <v>61</v>
      </c>
      <c r="M16" s="157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46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46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46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46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46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46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46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46" t="s">
        <v>61</v>
      </c>
      <c r="M24" s="157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46" t="s">
        <v>61</v>
      </c>
      <c r="M25" s="157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46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46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46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46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46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46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46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46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46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46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46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46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46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46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46" t="s">
        <v>61</v>
      </c>
      <c r="M40" s="157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6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46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46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46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46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 hidden="1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46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46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46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46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46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46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46" t="s">
        <v>61</v>
      </c>
      <c r="M52" s="157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46" t="s">
        <v>61</v>
      </c>
      <c r="M53" s="157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46" t="s">
        <v>61</v>
      </c>
      <c r="M54" s="157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46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46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46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46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46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46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46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46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46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46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46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46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46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46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46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46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46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46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46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46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46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46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46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46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46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46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46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 hidden="1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46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46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46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 hidden="1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46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46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46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46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46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46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46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46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46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46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46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46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46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46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46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46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46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46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46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46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46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46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46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46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46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 hidden="1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46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46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46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46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46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 hidden="1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46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46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46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 hidden="1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46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46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46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 hidden="1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46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46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46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46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46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46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46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46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46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 hidden="1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46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46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46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46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46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46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46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 hidden="1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46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 hidden="1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46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 hidden="1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46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46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46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 hidden="1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46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 hidden="1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46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46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 hidden="1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46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 hidden="1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46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 hidden="1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46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 hidden="1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46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 hidden="1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46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46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 hidden="1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46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 hidden="1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46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46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 hidden="1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46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 hidden="1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46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46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46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46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46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 hidden="1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46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46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46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46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46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46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 hidden="1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46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 hidden="1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46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46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46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46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46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46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 hidden="1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5467</v>
      </c>
      <c r="G174" s="10"/>
      <c r="H174" s="10" t="s">
        <v>380</v>
      </c>
      <c r="I174" s="10"/>
      <c r="J174" s="10"/>
      <c r="K174" s="11">
        <v>45702</v>
      </c>
      <c r="L174" s="446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46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 hidden="1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46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 hidden="1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46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46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 hidden="1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46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 hidden="1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46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 hidden="1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46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 hidden="1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46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46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 hidden="1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46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 hidden="1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46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 hidden="1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46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46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46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46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46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46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46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46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 hidden="1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46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46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46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46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46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 hidden="1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46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46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 hidden="1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46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 hidden="1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46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 hidden="1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46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 hidden="1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46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 hidden="1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46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 hidden="1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46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 hidden="1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46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 hidden="1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46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 hidden="1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46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 hidden="1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46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 hidden="1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46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 hidden="1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46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 hidden="1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46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 hidden="1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46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46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46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46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 hidden="1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46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 hidden="1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46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46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46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46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46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46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46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46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46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46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46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 hidden="1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46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46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 hidden="1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46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 hidden="1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46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46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46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46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46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46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46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46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46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46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46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46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46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46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46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46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46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46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46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46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46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46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46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46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46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46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46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46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46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46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46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 hidden="1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46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 hidden="1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46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 hidden="1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46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 hidden="1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46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 hidden="1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46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 hidden="1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46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 hidden="1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46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 hidden="1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46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 hidden="1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46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 hidden="1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46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 hidden="1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46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 hidden="1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46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 hidden="1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46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 hidden="1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46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 hidden="1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46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 hidden="1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46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46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 hidden="1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46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 hidden="1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46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 hidden="1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46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 hidden="1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46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46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46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46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 hidden="1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46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46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 hidden="1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46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 hidden="1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46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 hidden="1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46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 hidden="1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46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 hidden="1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46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 hidden="1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46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46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 hidden="1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46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 hidden="1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46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46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46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46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 hidden="1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46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46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46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46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 hidden="1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46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 hidden="1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46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46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46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46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46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 hidden="1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46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46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46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46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46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46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46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46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46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46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46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46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46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46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46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46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46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46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46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46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46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 hidden="1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46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 hidden="1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46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 hidden="1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46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 hidden="1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46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 hidden="1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46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 hidden="1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46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 hidden="1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46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 hidden="1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46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 hidden="1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46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 hidden="1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46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 hidden="1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46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 hidden="1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46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 hidden="1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46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 hidden="1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46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 hidden="1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46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 hidden="1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46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 hidden="1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46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 hidden="1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46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 hidden="1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46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 hidden="1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46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 hidden="1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46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 hidden="1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46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 hidden="1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46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 hidden="1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46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 hidden="1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46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 hidden="1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46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 hidden="1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46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 hidden="1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46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 hidden="1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46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 hidden="1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46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 hidden="1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46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 hidden="1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46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 hidden="1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46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 hidden="1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46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 hidden="1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46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 hidden="1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46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 hidden="1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46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46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46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 hidden="1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46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 hidden="1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46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 hidden="1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46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46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 hidden="1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46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 hidden="1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5218</v>
      </c>
      <c r="G382" s="10"/>
      <c r="H382" s="10"/>
      <c r="I382" s="10"/>
      <c r="J382" s="10"/>
      <c r="K382" s="11">
        <v>45744</v>
      </c>
      <c r="L382" s="446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46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46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 hidden="1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46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 hidden="1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46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 hidden="1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46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 hidden="1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46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 hidden="1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46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46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46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46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5334</v>
      </c>
    </row>
    <row r="393" spans="1:16" hidden="1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46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 hidden="1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46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 hidden="1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46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46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46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46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46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46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46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46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46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46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46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46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46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46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46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46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5334</v>
      </c>
    </row>
    <row r="411" spans="1:16" hidden="1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46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7" t="s">
        <v>5304</v>
      </c>
      <c r="H412" s="10"/>
      <c r="I412" s="10"/>
      <c r="J412" s="10"/>
      <c r="K412" s="11">
        <v>45751</v>
      </c>
      <c r="L412" s="446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5315</v>
      </c>
    </row>
    <row r="413" spans="1:16" hidden="1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7" t="s">
        <v>5304</v>
      </c>
      <c r="H413" s="10"/>
      <c r="I413" s="10"/>
      <c r="J413" s="10"/>
      <c r="K413" s="11">
        <v>45751</v>
      </c>
      <c r="L413" s="446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5315</v>
      </c>
    </row>
    <row r="414" spans="1:16" hidden="1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7" t="s">
        <v>5304</v>
      </c>
      <c r="H414" s="10"/>
      <c r="I414" s="10"/>
      <c r="J414" s="10"/>
      <c r="K414" s="11">
        <v>45751</v>
      </c>
      <c r="L414" s="446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5315</v>
      </c>
    </row>
    <row r="415" spans="1:16" hidden="1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46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46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46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46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5334</v>
      </c>
    </row>
    <row r="419" spans="1:16" hidden="1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46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5334</v>
      </c>
    </row>
    <row r="420" spans="1:16" hidden="1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5467</v>
      </c>
      <c r="G420" s="10"/>
      <c r="H420" s="10" t="s">
        <v>380</v>
      </c>
      <c r="I420" s="10"/>
      <c r="J420" s="10"/>
      <c r="K420" s="11">
        <v>45747</v>
      </c>
      <c r="L420" s="446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46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5334</v>
      </c>
    </row>
    <row r="422" spans="1:16" hidden="1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46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5313</v>
      </c>
    </row>
    <row r="423" spans="1:16" hidden="1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46" t="s">
        <v>61</v>
      </c>
      <c r="M423" s="178" t="s">
        <v>5317</v>
      </c>
      <c r="N423" s="10">
        <f t="shared" si="12"/>
        <v>13</v>
      </c>
      <c r="O423" s="10" t="str">
        <f t="shared" si="13"/>
        <v>2025 - 14</v>
      </c>
      <c r="P423" s="178" t="s">
        <v>5316</v>
      </c>
    </row>
    <row r="424" spans="1:16" hidden="1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46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5313</v>
      </c>
    </row>
    <row r="425" spans="1:16" hidden="1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46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46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46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5313</v>
      </c>
    </row>
    <row r="428" spans="1:16" hidden="1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46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5313</v>
      </c>
    </row>
    <row r="429" spans="1:16" hidden="1">
      <c r="A429" s="175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46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5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46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46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5314</v>
      </c>
    </row>
    <row r="432" spans="1:16" hidden="1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46" t="s">
        <v>61</v>
      </c>
      <c r="M432" s="184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78" t="s">
        <v>5297</v>
      </c>
      <c r="G433" s="10"/>
      <c r="H433" s="10"/>
      <c r="I433" s="10"/>
      <c r="J433" s="10"/>
      <c r="K433" s="11">
        <v>45751</v>
      </c>
      <c r="L433" s="446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5314</v>
      </c>
    </row>
    <row r="434" spans="1:16" hidden="1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46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5381</v>
      </c>
    </row>
    <row r="435" spans="1:16" hidden="1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6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5383</v>
      </c>
    </row>
    <row r="436" spans="1:16" hidden="1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46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 hidden="1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46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59" t="s">
        <v>5382</v>
      </c>
    </row>
    <row r="438" spans="1:16" hidden="1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46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59" t="s">
        <v>5382</v>
      </c>
    </row>
    <row r="439" spans="1:16" hidden="1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46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 hidden="1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6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 hidden="1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6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5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46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46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59" t="s">
        <v>5382</v>
      </c>
    </row>
    <row r="444" spans="1:16" hidden="1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6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5382</v>
      </c>
    </row>
    <row r="445" spans="1:16" hidden="1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46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5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46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46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46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46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46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46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5383</v>
      </c>
    </row>
    <row r="452" spans="1:16" hidden="1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46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46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46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46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46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6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5383</v>
      </c>
    </row>
    <row r="458" spans="1:16" hidden="1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46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46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5383</v>
      </c>
    </row>
    <row r="460" spans="1:16" hidden="1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46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46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46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5383</v>
      </c>
    </row>
    <row r="463" spans="1:16" hidden="1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46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46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46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46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 hidden="1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46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 hidden="1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46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 hidden="1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46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 hidden="1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46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 hidden="1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46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 hidden="1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46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 hidden="1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46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 hidden="1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46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46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46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46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5399</v>
      </c>
    </row>
    <row r="478" spans="1:16" hidden="1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46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46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46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46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5166</v>
      </c>
      <c r="G483" s="10"/>
      <c r="H483" s="15" t="s">
        <v>510</v>
      </c>
      <c r="I483" s="10"/>
      <c r="J483" s="10"/>
      <c r="K483" s="11">
        <v>45771</v>
      </c>
      <c r="L483" s="446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5439</v>
      </c>
    </row>
    <row r="484" spans="1:16" hidden="1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46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5439</v>
      </c>
    </row>
    <row r="485" spans="1:16" hidden="1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46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3" t="s">
        <v>5439</v>
      </c>
    </row>
    <row r="486" spans="1:16" hidden="1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5216</v>
      </c>
      <c r="G486" s="10"/>
      <c r="H486" s="10"/>
      <c r="I486" s="10"/>
      <c r="J486" s="10"/>
      <c r="K486" s="11">
        <v>45771</v>
      </c>
      <c r="L486" s="446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5439</v>
      </c>
    </row>
    <row r="487" spans="1:16" hidden="1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46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5439</v>
      </c>
    </row>
    <row r="488" spans="1:16" hidden="1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46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5439</v>
      </c>
    </row>
    <row r="489" spans="1:16" hidden="1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46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5439</v>
      </c>
    </row>
    <row r="490" spans="1:16" hidden="1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46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5439</v>
      </c>
    </row>
    <row r="491" spans="1:16" hidden="1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46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5439</v>
      </c>
    </row>
    <row r="492" spans="1:16" hidden="1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46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5439</v>
      </c>
    </row>
    <row r="493" spans="1:16" hidden="1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46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5439</v>
      </c>
    </row>
    <row r="494" spans="1:16" hidden="1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46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5439</v>
      </c>
    </row>
    <row r="495" spans="1:16" hidden="1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46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5439</v>
      </c>
    </row>
    <row r="496" spans="1:16" hidden="1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46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5439</v>
      </c>
    </row>
    <row r="497" spans="1:16" hidden="1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46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5439</v>
      </c>
    </row>
    <row r="498" spans="1:16" hidden="1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46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5439</v>
      </c>
    </row>
    <row r="499" spans="1:16" hidden="1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46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5439</v>
      </c>
    </row>
    <row r="500" spans="1:16" hidden="1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46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5468</v>
      </c>
    </row>
    <row r="501" spans="1:16" hidden="1">
      <c r="A501" s="163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46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3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5" t="s">
        <v>5323</v>
      </c>
      <c r="G502" s="10"/>
      <c r="H502" s="15" t="s">
        <v>509</v>
      </c>
      <c r="I502" s="10"/>
      <c r="J502" s="10"/>
      <c r="K502" s="11">
        <v>45767</v>
      </c>
      <c r="L502" s="446" t="s">
        <v>61</v>
      </c>
      <c r="M502" s="186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 hidden="1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46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46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46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46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46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46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46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5439</v>
      </c>
    </row>
    <row r="510" spans="1:16" hidden="1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46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5439</v>
      </c>
    </row>
    <row r="511" spans="1:16" hidden="1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46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5439</v>
      </c>
    </row>
    <row r="512" spans="1:16" hidden="1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46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5439</v>
      </c>
    </row>
    <row r="513" spans="1:16" hidden="1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46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5439</v>
      </c>
    </row>
    <row r="514" spans="1:16" hidden="1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46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5439</v>
      </c>
    </row>
    <row r="515" spans="1:16" hidden="1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46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5439</v>
      </c>
    </row>
    <row r="516" spans="1:16" hidden="1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5431</v>
      </c>
      <c r="G516" s="10"/>
      <c r="H516" s="10"/>
      <c r="I516" s="10"/>
      <c r="J516" s="10"/>
      <c r="K516" s="11">
        <v>45771</v>
      </c>
      <c r="L516" s="446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5439</v>
      </c>
    </row>
    <row r="517" spans="1:16" hidden="1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46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5439</v>
      </c>
    </row>
    <row r="518" spans="1:16" hidden="1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46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5439</v>
      </c>
    </row>
    <row r="519" spans="1:16" hidden="1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46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5439</v>
      </c>
    </row>
    <row r="520" spans="1:16" hidden="1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46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5439</v>
      </c>
    </row>
    <row r="521" spans="1:16" hidden="1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46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5439</v>
      </c>
    </row>
    <row r="522" spans="1:16" hidden="1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46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5439</v>
      </c>
    </row>
    <row r="523" spans="1:16" hidden="1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46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5439</v>
      </c>
    </row>
    <row r="524" spans="1:16" hidden="1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46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5439</v>
      </c>
    </row>
    <row r="525" spans="1:16" hidden="1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46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5439</v>
      </c>
    </row>
    <row r="526" spans="1:16" hidden="1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46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5439</v>
      </c>
    </row>
    <row r="527" spans="1:16" hidden="1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46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5439</v>
      </c>
    </row>
    <row r="528" spans="1:16" hidden="1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46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46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5440</v>
      </c>
    </row>
    <row r="530" spans="1:16" hidden="1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46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5420</v>
      </c>
      <c r="G531" s="10"/>
      <c r="H531" s="10"/>
      <c r="I531" s="10"/>
      <c r="J531" s="10"/>
      <c r="K531" s="11">
        <v>45772</v>
      </c>
      <c r="L531" s="446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46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46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46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46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46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46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46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46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46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1" t="s">
        <v>6007</v>
      </c>
      <c r="H541" s="10" t="s">
        <v>5873</v>
      </c>
      <c r="I541" s="10"/>
      <c r="J541" s="10"/>
      <c r="K541" s="11">
        <v>45770</v>
      </c>
      <c r="L541" s="446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6006</v>
      </c>
    </row>
    <row r="542" spans="1:16" hidden="1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0" t="s">
        <v>8324</v>
      </c>
      <c r="H543" s="10"/>
      <c r="I543" s="10" t="s">
        <v>136</v>
      </c>
      <c r="J543" s="10"/>
      <c r="K543" s="11">
        <v>45778</v>
      </c>
      <c r="L543" s="446" t="s">
        <v>61</v>
      </c>
      <c r="M543" s="164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09" t="s">
        <v>5319</v>
      </c>
      <c r="G544" s="10"/>
      <c r="H544" s="10" t="s">
        <v>380</v>
      </c>
      <c r="I544" s="10"/>
      <c r="J544" s="10"/>
      <c r="K544" s="11">
        <v>45777</v>
      </c>
      <c r="L544" s="446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5468</v>
      </c>
    </row>
    <row r="545" spans="1:16" hidden="1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46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5468</v>
      </c>
    </row>
    <row r="546" spans="1:16" hidden="1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46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5468</v>
      </c>
    </row>
    <row r="547" spans="1:16" hidden="1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46" t="s">
        <v>61</v>
      </c>
      <c r="M547" s="173" t="s">
        <v>5435</v>
      </c>
      <c r="N547" s="10">
        <f t="shared" si="16"/>
        <v>15</v>
      </c>
      <c r="O547" s="10" t="str">
        <f t="shared" si="17"/>
        <v>2025 - 18</v>
      </c>
      <c r="P547" s="160" t="s">
        <v>5466</v>
      </c>
    </row>
    <row r="548" spans="1:16" hidden="1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46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5466</v>
      </c>
    </row>
    <row r="549" spans="1:16" hidden="1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46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5468</v>
      </c>
    </row>
    <row r="550" spans="1:16" hidden="1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46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5468</v>
      </c>
    </row>
    <row r="551" spans="1:16" hidden="1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46" t="s">
        <v>61</v>
      </c>
      <c r="M551" s="173" t="s">
        <v>5435</v>
      </c>
      <c r="N551" s="10">
        <f t="shared" si="16"/>
        <v>15</v>
      </c>
      <c r="O551" s="10" t="str">
        <f t="shared" si="17"/>
        <v>2025 - 18</v>
      </c>
      <c r="P551" s="160" t="s">
        <v>5466</v>
      </c>
    </row>
    <row r="552" spans="1:16" hidden="1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46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46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46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5441</v>
      </c>
    </row>
    <row r="555" spans="1:16" hidden="1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46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5441</v>
      </c>
    </row>
    <row r="556" spans="1:16" hidden="1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46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5441</v>
      </c>
    </row>
    <row r="557" spans="1:16" hidden="1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46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46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5441</v>
      </c>
    </row>
    <row r="559" spans="1:16" hidden="1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5438</v>
      </c>
      <c r="G559" s="10"/>
      <c r="H559" s="197" t="s">
        <v>5446</v>
      </c>
      <c r="I559" s="10"/>
      <c r="J559" s="10"/>
      <c r="K559" s="11">
        <v>45775</v>
      </c>
      <c r="L559" s="446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5441</v>
      </c>
    </row>
    <row r="560" spans="1:16" hidden="1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46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46" t="s">
        <v>61</v>
      </c>
      <c r="M561" s="169" t="s">
        <v>5492</v>
      </c>
      <c r="N561" s="10">
        <f t="shared" si="16"/>
        <v>17</v>
      </c>
      <c r="O561" s="10" t="str">
        <f t="shared" si="17"/>
        <v>2025 - 18</v>
      </c>
      <c r="P561" s="169" t="s">
        <v>5522</v>
      </c>
    </row>
    <row r="562" spans="1:16" hidden="1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46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46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 hidden="1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46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46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 hidden="1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46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 hidden="1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46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 hidden="1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46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 hidden="1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46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 hidden="1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46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 hidden="1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46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 hidden="1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46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 hidden="1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46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 hidden="1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46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 hidden="1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46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 hidden="1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46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 hidden="1">
      <c r="A577" s="163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46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5478</v>
      </c>
    </row>
    <row r="578" spans="1:16" hidden="1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46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5524</v>
      </c>
    </row>
    <row r="579" spans="1:16" hidden="1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46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5478</v>
      </c>
    </row>
    <row r="580" spans="1:16" hidden="1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46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5478</v>
      </c>
    </row>
    <row r="581" spans="1:16" hidden="1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46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5478</v>
      </c>
    </row>
    <row r="582" spans="1:16" hidden="1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46" t="s">
        <v>61</v>
      </c>
      <c r="M582" s="187" t="s">
        <v>5479</v>
      </c>
      <c r="N582" s="10">
        <f t="shared" si="16"/>
        <v>15</v>
      </c>
      <c r="O582" s="10" t="str">
        <f t="shared" si="17"/>
        <v>2025 - 19</v>
      </c>
      <c r="P582" s="187" t="s">
        <v>5478</v>
      </c>
    </row>
    <row r="583" spans="1:16" hidden="1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46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5478</v>
      </c>
    </row>
    <row r="584" spans="1:16" hidden="1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46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46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5523</v>
      </c>
    </row>
    <row r="586" spans="1:16" hidden="1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46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5523</v>
      </c>
    </row>
    <row r="587" spans="1:16" hidden="1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46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 hidden="1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46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5524</v>
      </c>
    </row>
    <row r="591" spans="1:16" hidden="1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46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5524</v>
      </c>
    </row>
    <row r="592" spans="1:16" hidden="1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46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5524</v>
      </c>
    </row>
    <row r="593" spans="1:16" hidden="1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46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5524</v>
      </c>
    </row>
    <row r="594" spans="1:16" hidden="1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46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5524</v>
      </c>
    </row>
    <row r="595" spans="1:16" hidden="1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46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5524</v>
      </c>
    </row>
    <row r="596" spans="1:16" hidden="1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46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5524</v>
      </c>
    </row>
    <row r="597" spans="1:16" hidden="1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46" t="s">
        <v>61</v>
      </c>
      <c r="M597" s="187" t="s">
        <v>5480</v>
      </c>
      <c r="N597" s="10">
        <f t="shared" si="18"/>
        <v>17</v>
      </c>
      <c r="O597" s="10" t="str">
        <f t="shared" si="19"/>
        <v>2025 - 19</v>
      </c>
      <c r="P597" s="169" t="s">
        <v>5524</v>
      </c>
    </row>
    <row r="598" spans="1:16" hidden="1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46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5523</v>
      </c>
    </row>
    <row r="599" spans="1:16" hidden="1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46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5478</v>
      </c>
    </row>
    <row r="600" spans="1:16" hidden="1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46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5478</v>
      </c>
    </row>
    <row r="601" spans="1:16" hidden="1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46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46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5524</v>
      </c>
    </row>
    <row r="603" spans="1:16" hidden="1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46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5523</v>
      </c>
    </row>
    <row r="604" spans="1:16" hidden="1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46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5523</v>
      </c>
    </row>
    <row r="605" spans="1:16" hidden="1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46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5523</v>
      </c>
    </row>
    <row r="606" spans="1:16" hidden="1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46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5523</v>
      </c>
    </row>
    <row r="607" spans="1:16" hidden="1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46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5478</v>
      </c>
    </row>
    <row r="608" spans="1:16" hidden="1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46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5478</v>
      </c>
    </row>
    <row r="609" spans="1:16" hidden="1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46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5524</v>
      </c>
    </row>
    <row r="610" spans="1:16" hidden="1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46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 hidden="1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46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 hidden="1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46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46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46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46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46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46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 hidden="1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5547</v>
      </c>
      <c r="G618" s="10"/>
      <c r="H618" s="10"/>
      <c r="I618" s="10"/>
      <c r="J618" s="10"/>
      <c r="K618" s="11">
        <v>45786</v>
      </c>
      <c r="L618" s="446" t="s">
        <v>61</v>
      </c>
      <c r="M618" s="184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46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5521</v>
      </c>
    </row>
    <row r="620" spans="1:16" hidden="1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46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5524</v>
      </c>
    </row>
    <row r="622" spans="1:16" hidden="1">
      <c r="A622" s="220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411</v>
      </c>
      <c r="G622" s="10"/>
      <c r="H622" s="10" t="s">
        <v>5305</v>
      </c>
      <c r="I622" s="10"/>
      <c r="J622" s="10"/>
      <c r="K622" s="11">
        <v>45782</v>
      </c>
      <c r="L622" s="446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46" t="s">
        <v>61</v>
      </c>
      <c r="M623" s="164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380</v>
      </c>
      <c r="I624" s="10"/>
      <c r="J624" s="10"/>
      <c r="K624" s="11">
        <v>45791</v>
      </c>
      <c r="L624" s="446" t="s">
        <v>61</v>
      </c>
      <c r="M624" s="170" t="s">
        <v>5549</v>
      </c>
      <c r="N624" s="10">
        <f t="shared" si="18"/>
        <v>10</v>
      </c>
      <c r="O624" s="10" t="str">
        <f t="shared" si="19"/>
        <v>2025 - 20</v>
      </c>
      <c r="P624" s="170" t="s">
        <v>5548</v>
      </c>
    </row>
    <row r="625" spans="1:16" hidden="1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46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5560</v>
      </c>
    </row>
    <row r="626" spans="1:16" hidden="1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46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 hidden="1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46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5559</v>
      </c>
    </row>
    <row r="628" spans="1:16" hidden="1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46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5559</v>
      </c>
    </row>
    <row r="629" spans="1:16" hidden="1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46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5559</v>
      </c>
    </row>
    <row r="630" spans="1:16" hidden="1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46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5559</v>
      </c>
    </row>
    <row r="631" spans="1:16" hidden="1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46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 hidden="1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46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5559</v>
      </c>
    </row>
    <row r="633" spans="1:16" hidden="1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46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5559</v>
      </c>
    </row>
    <row r="634" spans="1:16" hidden="1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46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5559</v>
      </c>
    </row>
    <row r="635" spans="1:16" hidden="1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46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 hidden="1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46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 hidden="1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46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 hidden="1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2" t="s">
        <v>5525</v>
      </c>
      <c r="G638" s="203" t="s">
        <v>5550</v>
      </c>
      <c r="H638" s="10"/>
      <c r="I638" s="10"/>
      <c r="J638" s="10"/>
      <c r="K638" s="11">
        <v>45789</v>
      </c>
      <c r="L638" s="446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5526</v>
      </c>
      <c r="G639" s="10"/>
      <c r="H639" s="10"/>
      <c r="I639" s="10"/>
      <c r="J639" s="10"/>
      <c r="K639" s="11">
        <v>45789</v>
      </c>
      <c r="L639" s="446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46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5648</v>
      </c>
      <c r="G641" s="10"/>
      <c r="H641" s="10" t="s">
        <v>380</v>
      </c>
      <c r="I641" s="10"/>
      <c r="J641" s="10"/>
      <c r="K641" s="11">
        <v>45793</v>
      </c>
      <c r="L641" s="446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46" t="s">
        <v>61</v>
      </c>
      <c r="M642" s="217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46" t="s">
        <v>61</v>
      </c>
      <c r="M643" s="217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68" t="s">
        <v>6676</v>
      </c>
      <c r="G644" s="10"/>
      <c r="H644" s="10" t="s">
        <v>5446</v>
      </c>
      <c r="I644" s="251" t="s">
        <v>5881</v>
      </c>
      <c r="J644" s="10"/>
      <c r="K644" s="11">
        <v>45790</v>
      </c>
      <c r="L644" s="446" t="s">
        <v>61</v>
      </c>
      <c r="M644" s="250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46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3" t="s">
        <v>5432</v>
      </c>
      <c r="G646" s="10"/>
      <c r="H646" s="10"/>
      <c r="I646" s="10"/>
      <c r="J646" s="10"/>
      <c r="K646" s="11">
        <v>45798</v>
      </c>
      <c r="L646" s="446" t="s">
        <v>61</v>
      </c>
      <c r="M646" s="184" t="s">
        <v>5608</v>
      </c>
      <c r="N646" s="10">
        <f t="shared" si="18"/>
        <v>15</v>
      </c>
      <c r="O646" s="10" t="str">
        <f t="shared" si="19"/>
        <v>2025 - 21</v>
      </c>
      <c r="P646" s="184" t="s">
        <v>5607</v>
      </c>
    </row>
    <row r="647" spans="1:16" hidden="1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46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5" t="s">
        <v>5430</v>
      </c>
      <c r="H648" s="10"/>
      <c r="I648" s="10"/>
      <c r="J648" s="10"/>
      <c r="K648" s="11">
        <v>45797</v>
      </c>
      <c r="L648" s="446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5" t="s">
        <v>5430</v>
      </c>
      <c r="H649" s="10"/>
      <c r="I649" s="10"/>
      <c r="J649" s="10"/>
      <c r="K649" s="198">
        <v>45797</v>
      </c>
      <c r="L649" s="446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46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5590</v>
      </c>
    </row>
    <row r="651" spans="1:16" hidden="1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46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46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 hidden="1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46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46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46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5551</v>
      </c>
      <c r="G656" s="10"/>
      <c r="H656" s="10" t="s">
        <v>386</v>
      </c>
      <c r="I656" s="10"/>
      <c r="J656" s="10"/>
      <c r="K656" s="11">
        <v>45797</v>
      </c>
      <c r="L656" s="446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5793</v>
      </c>
    </row>
    <row r="657" spans="1:16" hidden="1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46" t="s">
        <v>61</v>
      </c>
      <c r="M657" s="212" t="s">
        <v>5593</v>
      </c>
      <c r="N657" s="10">
        <f t="shared" si="20"/>
        <v>20</v>
      </c>
      <c r="O657" s="10" t="str">
        <f t="shared" si="21"/>
        <v>2025 - 21</v>
      </c>
      <c r="P657" s="212" t="s">
        <v>5594</v>
      </c>
    </row>
    <row r="658" spans="1:16" hidden="1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46" t="s">
        <v>61</v>
      </c>
      <c r="M658" s="212" t="s">
        <v>5593</v>
      </c>
      <c r="N658" s="10">
        <f t="shared" si="20"/>
        <v>20</v>
      </c>
      <c r="O658" s="10" t="str">
        <f t="shared" si="21"/>
        <v>2025 - 21</v>
      </c>
      <c r="P658" s="212" t="s">
        <v>5594</v>
      </c>
    </row>
    <row r="659" spans="1:16" hidden="1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46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5605</v>
      </c>
    </row>
    <row r="660" spans="1:16" hidden="1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46" t="s">
        <v>61</v>
      </c>
      <c r="M660" s="212" t="s">
        <v>5593</v>
      </c>
      <c r="N660" s="10">
        <f t="shared" si="20"/>
        <v>20</v>
      </c>
      <c r="O660" s="10" t="str">
        <f t="shared" si="21"/>
        <v>2025 - 21</v>
      </c>
      <c r="P660" s="212" t="s">
        <v>5594</v>
      </c>
    </row>
    <row r="661" spans="1:16" hidden="1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46" t="s">
        <v>61</v>
      </c>
      <c r="M661" s="212" t="s">
        <v>5593</v>
      </c>
      <c r="N661" s="10">
        <f t="shared" si="20"/>
        <v>20</v>
      </c>
      <c r="O661" s="10" t="str">
        <f t="shared" si="21"/>
        <v>2025 - 21</v>
      </c>
      <c r="P661" s="212" t="s">
        <v>5594</v>
      </c>
    </row>
    <row r="662" spans="1:16" hidden="1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46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46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5605</v>
      </c>
    </row>
    <row r="666" spans="1:16" hidden="1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5578</v>
      </c>
      <c r="G666" s="10"/>
      <c r="H666" s="10" t="s">
        <v>5574</v>
      </c>
      <c r="I666" s="10"/>
      <c r="J666" s="10"/>
      <c r="K666" s="11">
        <v>45798</v>
      </c>
      <c r="L666" s="446" t="s">
        <v>61</v>
      </c>
      <c r="M666" s="184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46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5605</v>
      </c>
    </row>
    <row r="668" spans="1:16" hidden="1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46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46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46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46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46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46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5605</v>
      </c>
    </row>
    <row r="674" spans="1:16" hidden="1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46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5605</v>
      </c>
    </row>
    <row r="675" spans="1:16" hidden="1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46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5605</v>
      </c>
    </row>
    <row r="676" spans="1:16" hidden="1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46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 hidden="1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46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5638</v>
      </c>
    </row>
    <row r="678" spans="1:16" hidden="1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46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5638</v>
      </c>
    </row>
    <row r="679" spans="1:16" hidden="1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46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5639</v>
      </c>
    </row>
    <row r="680" spans="1:16" hidden="1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46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5645</v>
      </c>
    </row>
    <row r="681" spans="1:16" hidden="1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5450</v>
      </c>
      <c r="G681" s="10"/>
      <c r="H681" s="10" t="s">
        <v>5446</v>
      </c>
      <c r="I681" s="10"/>
      <c r="J681" s="10"/>
      <c r="K681" s="11">
        <v>45803</v>
      </c>
      <c r="L681" s="446" t="s">
        <v>61</v>
      </c>
      <c r="M681" s="201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5545</v>
      </c>
      <c r="G682" s="10"/>
      <c r="H682" s="10" t="s">
        <v>380</v>
      </c>
      <c r="I682" s="10"/>
      <c r="J682" s="10"/>
      <c r="K682" s="11">
        <v>45805</v>
      </c>
      <c r="L682" s="446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5645</v>
      </c>
    </row>
    <row r="683" spans="1:16" hidden="1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46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5638</v>
      </c>
    </row>
    <row r="684" spans="1:16" hidden="1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46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5645</v>
      </c>
    </row>
    <row r="685" spans="1:16" hidden="1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46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5645</v>
      </c>
    </row>
    <row r="686" spans="1:16" hidden="1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46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5645</v>
      </c>
    </row>
    <row r="687" spans="1:16" hidden="1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46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5645</v>
      </c>
    </row>
    <row r="688" spans="1:16" hidden="1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46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5645</v>
      </c>
    </row>
    <row r="689" spans="1:16" hidden="1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46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5645</v>
      </c>
    </row>
    <row r="690" spans="1:16" hidden="1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46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5645</v>
      </c>
    </row>
    <row r="691" spans="1:16" hidden="1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46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5645</v>
      </c>
    </row>
    <row r="692" spans="1:16" hidden="1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46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5639</v>
      </c>
    </row>
    <row r="693" spans="1:16" hidden="1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46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5638</v>
      </c>
    </row>
    <row r="694" spans="1:16" hidden="1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46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5636</v>
      </c>
    </row>
    <row r="695" spans="1:16" hidden="1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46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5636</v>
      </c>
    </row>
    <row r="696" spans="1:16" hidden="1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46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5637</v>
      </c>
    </row>
    <row r="697" spans="1:16" hidden="1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46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5637</v>
      </c>
    </row>
    <row r="698" spans="1:16" hidden="1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46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5638</v>
      </c>
    </row>
    <row r="699" spans="1:16" hidden="1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46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5638</v>
      </c>
    </row>
    <row r="700" spans="1:16" hidden="1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46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5639</v>
      </c>
    </row>
    <row r="701" spans="1:16" hidden="1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46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5639</v>
      </c>
    </row>
    <row r="702" spans="1:16" hidden="1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46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5639</v>
      </c>
    </row>
    <row r="703" spans="1:16" hidden="1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46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5639</v>
      </c>
    </row>
    <row r="704" spans="1:16" hidden="1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46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5639</v>
      </c>
    </row>
    <row r="705" spans="1:16" hidden="1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46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5639</v>
      </c>
    </row>
    <row r="706" spans="1:16" hidden="1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46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5639</v>
      </c>
    </row>
    <row r="707" spans="1:16" hidden="1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46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5639</v>
      </c>
    </row>
    <row r="708" spans="1:16" hidden="1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46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5640</v>
      </c>
    </row>
    <row r="709" spans="1:16" hidden="1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46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5640</v>
      </c>
    </row>
    <row r="710" spans="1:16" hidden="1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46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5636</v>
      </c>
    </row>
    <row r="711" spans="1:16" hidden="1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46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5640</v>
      </c>
    </row>
    <row r="712" spans="1:16" hidden="1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46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5640</v>
      </c>
    </row>
    <row r="713" spans="1:16" hidden="1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46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5636</v>
      </c>
    </row>
    <row r="714" spans="1:16" hidden="1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46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5636</v>
      </c>
    </row>
    <row r="715" spans="1:16" hidden="1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46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46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46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5642</v>
      </c>
    </row>
    <row r="719" spans="1:16" hidden="1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46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46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5641</v>
      </c>
    </row>
    <row r="721" spans="1:16" hidden="1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46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46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7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5220</v>
      </c>
      <c r="G724" s="10"/>
      <c r="H724" s="10" t="s">
        <v>380</v>
      </c>
      <c r="I724" s="10"/>
      <c r="J724" s="10"/>
      <c r="K724" s="11">
        <v>45814</v>
      </c>
      <c r="L724" s="446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46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5728</v>
      </c>
    </row>
    <row r="726" spans="1:16" hidden="1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5502</v>
      </c>
      <c r="G726" s="10"/>
      <c r="H726" s="10"/>
      <c r="I726" s="10"/>
      <c r="J726" s="10"/>
      <c r="K726" s="11">
        <v>45814</v>
      </c>
      <c r="L726" s="446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5699</v>
      </c>
    </row>
    <row r="727" spans="1:16" hidden="1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46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5699</v>
      </c>
    </row>
    <row r="728" spans="1:16" hidden="1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46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5699</v>
      </c>
    </row>
    <row r="729" spans="1:16" hidden="1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5543</v>
      </c>
      <c r="G729" s="10"/>
      <c r="H729" s="10" t="s">
        <v>5537</v>
      </c>
      <c r="I729" s="10"/>
      <c r="J729" s="10"/>
      <c r="K729" s="11">
        <v>45814</v>
      </c>
      <c r="L729" s="446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5699</v>
      </c>
    </row>
    <row r="730" spans="1:16" hidden="1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46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5699</v>
      </c>
    </row>
    <row r="731" spans="1:16" hidden="1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46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5728</v>
      </c>
    </row>
    <row r="732" spans="1:16" hidden="1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46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5728</v>
      </c>
    </row>
    <row r="733" spans="1:16" hidden="1">
      <c r="A733" s="212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46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5699</v>
      </c>
    </row>
    <row r="734" spans="1:16" hidden="1">
      <c r="A734" s="212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5629</v>
      </c>
      <c r="G734" s="10"/>
      <c r="H734" s="10" t="s">
        <v>5446</v>
      </c>
      <c r="I734" s="10"/>
      <c r="J734" s="10"/>
      <c r="K734" s="11">
        <v>45813</v>
      </c>
      <c r="L734" s="446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46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46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46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46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46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5699</v>
      </c>
    </row>
    <row r="740" spans="1:16" hidden="1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46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5700</v>
      </c>
    </row>
    <row r="741" spans="1:16" hidden="1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46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5700</v>
      </c>
    </row>
    <row r="742" spans="1:16" hidden="1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46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5700</v>
      </c>
    </row>
    <row r="743" spans="1:16" hidden="1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46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5700</v>
      </c>
    </row>
    <row r="744" spans="1:16" hidden="1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46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5699</v>
      </c>
    </row>
    <row r="745" spans="1:16" hidden="1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46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5701</v>
      </c>
    </row>
    <row r="746" spans="1:16" hidden="1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46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5700</v>
      </c>
    </row>
    <row r="747" spans="1:16" hidden="1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46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5700</v>
      </c>
    </row>
    <row r="748" spans="1:16" hidden="1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46" t="s">
        <v>61</v>
      </c>
      <c r="M748" s="199" t="s">
        <v>5733</v>
      </c>
      <c r="N748" s="10">
        <f t="shared" si="22"/>
        <v>22</v>
      </c>
      <c r="O748" s="10" t="str">
        <f t="shared" si="23"/>
        <v>2025 - 23</v>
      </c>
      <c r="P748" s="199" t="s">
        <v>5732</v>
      </c>
    </row>
    <row r="749" spans="1:16" hidden="1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46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0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46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0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46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0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46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5699</v>
      </c>
    </row>
    <row r="753" spans="1:16" hidden="1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46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46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46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46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46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46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5784</v>
      </c>
    </row>
    <row r="759" spans="1:16" hidden="1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46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46" t="s">
        <v>61</v>
      </c>
      <c r="M760" s="199" t="s">
        <v>5730</v>
      </c>
      <c r="N760" s="10">
        <f t="shared" si="22"/>
        <v>17</v>
      </c>
      <c r="O760" s="10" t="str">
        <f t="shared" si="23"/>
        <v>2025 - 24</v>
      </c>
      <c r="P760" s="199" t="s">
        <v>5729</v>
      </c>
    </row>
    <row r="761" spans="1:16" hidden="1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46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5729</v>
      </c>
    </row>
    <row r="762" spans="1:16" hidden="1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46" t="s">
        <v>61</v>
      </c>
      <c r="M762" s="180" t="s">
        <v>5435</v>
      </c>
      <c r="N762" s="10">
        <f t="shared" si="22"/>
        <v>19</v>
      </c>
      <c r="O762" s="10" t="str">
        <f t="shared" si="23"/>
        <v>2025 - 24</v>
      </c>
      <c r="P762" s="189" t="s">
        <v>5784</v>
      </c>
    </row>
    <row r="763" spans="1:16" hidden="1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46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5731</v>
      </c>
    </row>
    <row r="764" spans="1:16" hidden="1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46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5732</v>
      </c>
    </row>
    <row r="765" spans="1:16" hidden="1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46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5732</v>
      </c>
    </row>
    <row r="766" spans="1:16" hidden="1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46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5729</v>
      </c>
    </row>
    <row r="767" spans="1:16" hidden="1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46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5729</v>
      </c>
    </row>
    <row r="768" spans="1:16" hidden="1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46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5729</v>
      </c>
    </row>
    <row r="769" spans="1:16" hidden="1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46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5729</v>
      </c>
    </row>
    <row r="770" spans="1:16" hidden="1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46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5732</v>
      </c>
    </row>
    <row r="771" spans="1:16" hidden="1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46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5732</v>
      </c>
    </row>
    <row r="772" spans="1:16" hidden="1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46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5732</v>
      </c>
    </row>
    <row r="773" spans="1:16" hidden="1">
      <c r="A773" s="180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5676</v>
      </c>
      <c r="G773" s="10"/>
      <c r="H773" s="10" t="s">
        <v>5305</v>
      </c>
      <c r="I773" s="10"/>
      <c r="J773" s="10"/>
      <c r="K773" s="11">
        <v>45818</v>
      </c>
      <c r="L773" s="446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 hidden="1">
      <c r="A774" s="180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5677</v>
      </c>
      <c r="G774" s="10"/>
      <c r="H774" s="10" t="s">
        <v>5305</v>
      </c>
      <c r="I774" s="10"/>
      <c r="J774" s="10"/>
      <c r="K774" s="11">
        <v>45818</v>
      </c>
      <c r="L774" s="446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 hidden="1">
      <c r="A775" s="223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46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5732</v>
      </c>
    </row>
    <row r="776" spans="1:16" hidden="1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46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79" t="s">
        <v>5783</v>
      </c>
      <c r="H777" s="10" t="s">
        <v>5709</v>
      </c>
      <c r="I777" s="10"/>
      <c r="J777" s="10"/>
      <c r="K777" s="11">
        <v>45820</v>
      </c>
      <c r="L777" s="446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79" t="s">
        <v>5783</v>
      </c>
      <c r="H778" s="10" t="s">
        <v>5709</v>
      </c>
      <c r="I778" s="10"/>
      <c r="J778" s="10"/>
      <c r="K778" s="11">
        <v>45820</v>
      </c>
      <c r="L778" s="446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79" t="s">
        <v>5783</v>
      </c>
      <c r="H779" s="10" t="s">
        <v>5709</v>
      </c>
      <c r="I779" s="10"/>
      <c r="J779" s="10"/>
      <c r="K779" s="11">
        <v>45820</v>
      </c>
      <c r="L779" s="446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5714</v>
      </c>
      <c r="G780" s="179" t="s">
        <v>5783</v>
      </c>
      <c r="H780" s="10" t="s">
        <v>5709</v>
      </c>
      <c r="I780" s="10"/>
      <c r="J780" s="10"/>
      <c r="K780" s="11">
        <v>45820</v>
      </c>
      <c r="L780" s="446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46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79" t="s">
        <v>5783</v>
      </c>
      <c r="H782" s="10" t="s">
        <v>5709</v>
      </c>
      <c r="I782" s="10"/>
      <c r="J782" s="10"/>
      <c r="K782" s="11">
        <v>45820</v>
      </c>
      <c r="L782" s="446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79" t="s">
        <v>5783</v>
      </c>
      <c r="H783" s="10" t="s">
        <v>5709</v>
      </c>
      <c r="I783" s="10"/>
      <c r="J783" s="10"/>
      <c r="K783" s="11">
        <v>45820</v>
      </c>
      <c r="L783" s="446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46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46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 hidden="1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5727</v>
      </c>
      <c r="G786" s="10"/>
      <c r="H786" s="10" t="s">
        <v>5725</v>
      </c>
      <c r="I786" s="10"/>
      <c r="J786" s="10"/>
      <c r="K786" s="11">
        <v>45817</v>
      </c>
      <c r="L786" s="446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19" t="s">
        <v>5786</v>
      </c>
      <c r="H787" s="10" t="s">
        <v>5725</v>
      </c>
      <c r="I787" s="10"/>
      <c r="J787" s="10"/>
      <c r="K787" s="11">
        <v>45817</v>
      </c>
      <c r="L787" s="446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19" t="s">
        <v>5786</v>
      </c>
      <c r="H788" s="10" t="s">
        <v>5725</v>
      </c>
      <c r="I788" s="10"/>
      <c r="J788" s="10"/>
      <c r="K788" s="11">
        <v>45817</v>
      </c>
      <c r="L788" s="446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19" t="s">
        <v>5786</v>
      </c>
      <c r="H789" s="10" t="s">
        <v>5725</v>
      </c>
      <c r="I789" s="10"/>
      <c r="J789" s="10"/>
      <c r="K789" s="11">
        <v>45817</v>
      </c>
      <c r="L789" s="446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46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46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5754</v>
      </c>
      <c r="G792" s="10"/>
      <c r="H792" s="10" t="s">
        <v>5574</v>
      </c>
      <c r="I792" s="10"/>
      <c r="J792" s="10"/>
      <c r="K792" s="11">
        <v>45821</v>
      </c>
      <c r="L792" s="446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5788</v>
      </c>
    </row>
    <row r="793" spans="1:16" hidden="1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46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46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0" t="s">
        <v>6472</v>
      </c>
      <c r="J795" s="10"/>
      <c r="K795" s="11">
        <v>45818</v>
      </c>
      <c r="L795" s="446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46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46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88" t="s">
        <v>5792</v>
      </c>
    </row>
    <row r="798" spans="1:16" hidden="1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46" t="s">
        <v>61</v>
      </c>
      <c r="M798" s="199" t="s">
        <v>498</v>
      </c>
      <c r="N798" s="10">
        <f t="shared" si="24"/>
        <v>17</v>
      </c>
      <c r="O798" s="10" t="str">
        <f t="shared" si="25"/>
        <v>2025 - 25</v>
      </c>
      <c r="P798" s="188" t="s">
        <v>5794</v>
      </c>
    </row>
    <row r="799" spans="1:16" hidden="1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46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 hidden="1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08" t="s">
        <v>5813</v>
      </c>
      <c r="H800" s="10" t="s">
        <v>5305</v>
      </c>
      <c r="I800" s="10"/>
      <c r="J800" s="10"/>
      <c r="K800" s="11">
        <v>45827</v>
      </c>
      <c r="L800" s="446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5812</v>
      </c>
    </row>
    <row r="801" spans="1:16" hidden="1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08" t="s">
        <v>5813</v>
      </c>
      <c r="H801" s="10" t="s">
        <v>5305</v>
      </c>
      <c r="I801" s="10"/>
      <c r="J801" s="10"/>
      <c r="K801" s="11">
        <v>45827</v>
      </c>
      <c r="L801" s="446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5812</v>
      </c>
    </row>
    <row r="802" spans="1:16" hidden="1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46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08"/>
    </row>
    <row r="803" spans="1:16" hidden="1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08" t="s">
        <v>5813</v>
      </c>
      <c r="H803" s="10" t="s">
        <v>5305</v>
      </c>
      <c r="I803" s="10"/>
      <c r="J803" s="10"/>
      <c r="K803" s="11">
        <v>45827</v>
      </c>
      <c r="L803" s="446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5812</v>
      </c>
    </row>
    <row r="804" spans="1:16" hidden="1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08" t="s">
        <v>5813</v>
      </c>
      <c r="H804" s="10" t="s">
        <v>5305</v>
      </c>
      <c r="I804" s="10"/>
      <c r="J804" s="10"/>
      <c r="K804" s="11">
        <v>45827</v>
      </c>
      <c r="L804" s="446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5812</v>
      </c>
    </row>
    <row r="805" spans="1:16" hidden="1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46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5812</v>
      </c>
    </row>
    <row r="806" spans="1:16" hidden="1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46" t="s">
        <v>61</v>
      </c>
      <c r="M806" s="209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88" t="s">
        <v>386</v>
      </c>
      <c r="I807" s="10"/>
      <c r="J807" s="10"/>
      <c r="K807" s="11">
        <v>45825</v>
      </c>
      <c r="L807" s="446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5793</v>
      </c>
    </row>
    <row r="808" spans="1:16" hidden="1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88" t="s">
        <v>386</v>
      </c>
      <c r="I808" s="10"/>
      <c r="J808" s="10"/>
      <c r="K808" s="11">
        <v>45825</v>
      </c>
      <c r="L808" s="446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5793</v>
      </c>
    </row>
    <row r="809" spans="1:16" hidden="1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46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 hidden="1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88" t="s">
        <v>386</v>
      </c>
      <c r="I810" s="10"/>
      <c r="J810" s="10"/>
      <c r="K810" s="11">
        <v>45825</v>
      </c>
      <c r="L810" s="446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5793</v>
      </c>
    </row>
    <row r="811" spans="1:16" hidden="1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46" t="s">
        <v>61</v>
      </c>
      <c r="M811" s="212" t="s">
        <v>5593</v>
      </c>
      <c r="N811" s="10">
        <f t="shared" si="24"/>
        <v>20</v>
      </c>
      <c r="O811" s="10" t="str">
        <f t="shared" si="25"/>
        <v>2025 - 25</v>
      </c>
      <c r="P811" s="212" t="s">
        <v>5594</v>
      </c>
    </row>
    <row r="812" spans="1:16" hidden="1">
      <c r="A812" s="212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46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 hidden="1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5622</v>
      </c>
      <c r="G813" s="209" t="s">
        <v>5789</v>
      </c>
      <c r="H813" s="10" t="s">
        <v>380</v>
      </c>
      <c r="I813" s="10"/>
      <c r="J813" s="10"/>
      <c r="K813" s="11">
        <v>45825</v>
      </c>
      <c r="L813" s="446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 hidden="1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46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 hidden="1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46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 hidden="1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46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 hidden="1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46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 hidden="1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5722</v>
      </c>
      <c r="G818" s="10"/>
      <c r="H818" s="10" t="s">
        <v>5635</v>
      </c>
      <c r="I818" s="10"/>
      <c r="J818" s="10"/>
      <c r="K818" s="11">
        <v>45826</v>
      </c>
      <c r="L818" s="446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 hidden="1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5723</v>
      </c>
      <c r="G819" s="10"/>
      <c r="H819" s="10" t="s">
        <v>5635</v>
      </c>
      <c r="I819" s="10"/>
      <c r="J819" s="10"/>
      <c r="K819" s="11">
        <v>45826</v>
      </c>
      <c r="L819" s="446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 hidden="1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46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 hidden="1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46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 hidden="1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46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 hidden="1">
      <c r="A823" s="180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46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 hidden="1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46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46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5791</v>
      </c>
    </row>
    <row r="826" spans="1:16" hidden="1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46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5791</v>
      </c>
    </row>
    <row r="827" spans="1:16" hidden="1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46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5791</v>
      </c>
    </row>
    <row r="828" spans="1:16" hidden="1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46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5791</v>
      </c>
    </row>
    <row r="829" spans="1:16" hidden="1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46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5791</v>
      </c>
    </row>
    <row r="830" spans="1:16" hidden="1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08" t="s">
        <v>5810</v>
      </c>
      <c r="H830" s="10" t="s">
        <v>5574</v>
      </c>
      <c r="I830" s="10"/>
      <c r="J830" s="10"/>
      <c r="K830" s="11">
        <v>45827</v>
      </c>
      <c r="L830" s="446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5811</v>
      </c>
    </row>
    <row r="831" spans="1:16" hidden="1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08" t="s">
        <v>5810</v>
      </c>
      <c r="H831" s="10" t="s">
        <v>5574</v>
      </c>
      <c r="I831" s="10"/>
      <c r="J831" s="10"/>
      <c r="K831" s="11">
        <v>45827</v>
      </c>
      <c r="L831" s="446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5811</v>
      </c>
    </row>
    <row r="832" spans="1:16" hidden="1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08" t="s">
        <v>5810</v>
      </c>
      <c r="H832" s="10" t="s">
        <v>5574</v>
      </c>
      <c r="I832" s="10"/>
      <c r="J832" s="10"/>
      <c r="K832" s="11">
        <v>45827</v>
      </c>
      <c r="L832" s="446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5811</v>
      </c>
    </row>
    <row r="833" spans="1:16" hidden="1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28" t="s">
        <v>7041</v>
      </c>
      <c r="H833" s="10" t="s">
        <v>5574</v>
      </c>
      <c r="I833" s="10"/>
      <c r="J833" s="10"/>
      <c r="K833" s="11">
        <v>45825</v>
      </c>
      <c r="L833" s="446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7830</v>
      </c>
    </row>
    <row r="834" spans="1:16" hidden="1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08" t="s">
        <v>5810</v>
      </c>
      <c r="H834" s="10" t="s">
        <v>5574</v>
      </c>
      <c r="I834" s="10"/>
      <c r="J834" s="10"/>
      <c r="K834" s="11">
        <v>45827</v>
      </c>
      <c r="L834" s="446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5811</v>
      </c>
    </row>
    <row r="835" spans="1:16" hidden="1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08" t="s">
        <v>5810</v>
      </c>
      <c r="H835" s="10" t="s">
        <v>5574</v>
      </c>
      <c r="I835" s="10"/>
      <c r="J835" s="10"/>
      <c r="K835" s="11">
        <v>45827</v>
      </c>
      <c r="L835" s="446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5811</v>
      </c>
    </row>
    <row r="836" spans="1:16" hidden="1">
      <c r="A836" s="223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46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 hidden="1">
      <c r="A837" s="223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46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 hidden="1">
      <c r="A838" s="223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46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 hidden="1">
      <c r="A839" s="223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46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 hidden="1">
      <c r="A840" s="223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46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 hidden="1">
      <c r="A841" s="223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46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 hidden="1">
      <c r="A842" s="223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46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 hidden="1">
      <c r="A843" s="223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46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 hidden="1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46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5922</v>
      </c>
    </row>
    <row r="845" spans="1:16" hidden="1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46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5922</v>
      </c>
    </row>
    <row r="846" spans="1:16" hidden="1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46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0" t="s">
        <v>5906</v>
      </c>
    </row>
    <row r="847" spans="1:16" hidden="1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2" t="s">
        <v>5849</v>
      </c>
      <c r="H847" s="10"/>
      <c r="I847" s="10"/>
      <c r="J847" s="10"/>
      <c r="K847" s="11">
        <v>45834</v>
      </c>
      <c r="L847" s="446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5850</v>
      </c>
    </row>
    <row r="848" spans="1:16" hidden="1">
      <c r="A848" s="163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46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5453</v>
      </c>
      <c r="G849" s="10"/>
      <c r="H849" s="10" t="s">
        <v>380</v>
      </c>
      <c r="I849" s="10"/>
      <c r="J849" s="10"/>
      <c r="K849" s="11">
        <v>45832</v>
      </c>
      <c r="L849" s="446" t="s">
        <v>61</v>
      </c>
      <c r="M849" s="180" t="s">
        <v>5435</v>
      </c>
      <c r="N849" s="10">
        <f t="shared" si="26"/>
        <v>15</v>
      </c>
      <c r="O849" s="10" t="str">
        <f t="shared" si="27"/>
        <v>2025 - 26</v>
      </c>
      <c r="P849" s="191" t="s">
        <v>5834</v>
      </c>
    </row>
    <row r="850" spans="1:16" hidden="1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5516</v>
      </c>
      <c r="G850" s="10"/>
      <c r="H850" s="10" t="s">
        <v>380</v>
      </c>
      <c r="I850" s="10"/>
      <c r="J850" s="10"/>
      <c r="K850" s="11">
        <v>45832</v>
      </c>
      <c r="L850" s="446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5834</v>
      </c>
    </row>
    <row r="851" spans="1:16" hidden="1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5612</v>
      </c>
      <c r="G851" s="10"/>
      <c r="H851" s="10" t="s">
        <v>380</v>
      </c>
      <c r="I851" s="10"/>
      <c r="J851" s="10"/>
      <c r="K851" s="11">
        <v>45832</v>
      </c>
      <c r="L851" s="446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5834</v>
      </c>
    </row>
    <row r="852" spans="1:16" hidden="1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5613</v>
      </c>
      <c r="G852" s="10"/>
      <c r="H852" s="10" t="s">
        <v>380</v>
      </c>
      <c r="I852" s="10"/>
      <c r="J852" s="10"/>
      <c r="K852" s="11">
        <v>45832</v>
      </c>
      <c r="L852" s="446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5834</v>
      </c>
    </row>
    <row r="853" spans="1:16" hidden="1">
      <c r="A853" s="212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46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5834</v>
      </c>
    </row>
    <row r="854" spans="1:16" hidden="1">
      <c r="A854" s="223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46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46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5832</v>
      </c>
    </row>
    <row r="856" spans="1:16" hidden="1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46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5832</v>
      </c>
    </row>
    <row r="857" spans="1:16" hidden="1">
      <c r="A857" s="179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5768</v>
      </c>
      <c r="G857" s="189" t="s">
        <v>5785</v>
      </c>
      <c r="H857" s="10" t="s">
        <v>5446</v>
      </c>
      <c r="I857" s="10"/>
      <c r="J857" s="10"/>
      <c r="K857" s="11">
        <v>45832</v>
      </c>
      <c r="L857" s="446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5833</v>
      </c>
    </row>
    <row r="858" spans="1:16" hidden="1">
      <c r="A858" s="179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5769</v>
      </c>
      <c r="G858" s="189" t="s">
        <v>5785</v>
      </c>
      <c r="H858" s="10" t="s">
        <v>5446</v>
      </c>
      <c r="I858" s="10"/>
      <c r="J858" s="10"/>
      <c r="K858" s="11">
        <v>45832</v>
      </c>
      <c r="L858" s="446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5833</v>
      </c>
    </row>
    <row r="859" spans="1:16" hidden="1">
      <c r="A859" s="179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5770</v>
      </c>
      <c r="G859" s="189" t="s">
        <v>5785</v>
      </c>
      <c r="H859" s="10" t="s">
        <v>5446</v>
      </c>
      <c r="I859" s="10"/>
      <c r="J859" s="10"/>
      <c r="K859" s="11">
        <v>45832</v>
      </c>
      <c r="L859" s="446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5833</v>
      </c>
    </row>
    <row r="860" spans="1:16" hidden="1">
      <c r="A860" s="179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89" t="s">
        <v>5785</v>
      </c>
      <c r="H860" s="10" t="s">
        <v>5446</v>
      </c>
      <c r="I860" s="10"/>
      <c r="J860" s="10"/>
      <c r="K860" s="11">
        <v>45832</v>
      </c>
      <c r="L860" s="446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5833</v>
      </c>
    </row>
    <row r="861" spans="1:16" hidden="1">
      <c r="A861" s="179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89" t="s">
        <v>5785</v>
      </c>
      <c r="H861" s="10" t="s">
        <v>5446</v>
      </c>
      <c r="I861" s="10"/>
      <c r="J861" s="10"/>
      <c r="K861" s="11">
        <v>45832</v>
      </c>
      <c r="L861" s="446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5833</v>
      </c>
    </row>
    <row r="862" spans="1:16" hidden="1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46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5848</v>
      </c>
    </row>
    <row r="863" spans="1:16" hidden="1">
      <c r="A863" s="191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46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1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46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5835</v>
      </c>
      <c r="G865" s="196" t="s">
        <v>5743</v>
      </c>
      <c r="H865" s="10" t="s">
        <v>5533</v>
      </c>
      <c r="I865" s="10"/>
      <c r="J865" s="10"/>
      <c r="K865" s="11">
        <v>45835</v>
      </c>
      <c r="L865" s="446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6" t="s">
        <v>5743</v>
      </c>
      <c r="H866" s="10" t="s">
        <v>5533</v>
      </c>
      <c r="I866" s="10"/>
      <c r="J866" s="10"/>
      <c r="K866" s="11">
        <v>45834</v>
      </c>
      <c r="L866" s="446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5847</v>
      </c>
    </row>
    <row r="867" spans="1:16" hidden="1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58" t="s">
        <v>5785</v>
      </c>
      <c r="H867" s="10"/>
      <c r="I867" s="10"/>
      <c r="J867" s="10"/>
      <c r="K867" s="11">
        <v>45839</v>
      </c>
      <c r="L867" s="446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5887</v>
      </c>
    </row>
    <row r="868" spans="1:16" hidden="1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46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5892</v>
      </c>
    </row>
    <row r="869" spans="1:16" hidden="1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46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5892</v>
      </c>
    </row>
    <row r="870" spans="1:16" hidden="1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46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5892</v>
      </c>
    </row>
    <row r="871" spans="1:16" hidden="1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46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5892</v>
      </c>
    </row>
    <row r="872" spans="1:16" hidden="1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5546</v>
      </c>
      <c r="G872" s="10"/>
      <c r="H872" s="10" t="s">
        <v>380</v>
      </c>
      <c r="I872" s="10"/>
      <c r="J872" s="10"/>
      <c r="K872" s="11">
        <v>45840</v>
      </c>
      <c r="L872" s="446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5892</v>
      </c>
    </row>
    <row r="873" spans="1:16" hidden="1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46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5888</v>
      </c>
    </row>
    <row r="874" spans="1:16" hidden="1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46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46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2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2" t="s">
        <v>5644</v>
      </c>
      <c r="G876" s="158" t="s">
        <v>5785</v>
      </c>
      <c r="H876" s="10" t="s">
        <v>5446</v>
      </c>
      <c r="I876" s="10"/>
      <c r="J876" s="10"/>
      <c r="K876" s="11">
        <v>45839</v>
      </c>
      <c r="L876" s="446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5887</v>
      </c>
    </row>
    <row r="877" spans="1:16" hidden="1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4">
        <v>45840</v>
      </c>
      <c r="L877" s="446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5892</v>
      </c>
    </row>
    <row r="878" spans="1:16" hidden="1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46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5892</v>
      </c>
    </row>
    <row r="879" spans="1:16" hidden="1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46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5892</v>
      </c>
    </row>
    <row r="880" spans="1:16" hidden="1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46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5892</v>
      </c>
    </row>
    <row r="881" spans="1:16" hidden="1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46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46" t="s">
        <v>61</v>
      </c>
      <c r="M882" s="219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46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5892</v>
      </c>
    </row>
    <row r="884" spans="1:16" hidden="1">
      <c r="A884" s="180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58" t="s">
        <v>5882</v>
      </c>
      <c r="H884" s="10" t="s">
        <v>5305</v>
      </c>
      <c r="I884" s="10"/>
      <c r="J884" s="10"/>
      <c r="K884" s="11">
        <v>45839</v>
      </c>
      <c r="L884" s="446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0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46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5878</v>
      </c>
    </row>
    <row r="886" spans="1:16" hidden="1">
      <c r="A886" s="180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46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5878</v>
      </c>
    </row>
    <row r="887" spans="1:16" hidden="1">
      <c r="A887" s="180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46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5878</v>
      </c>
    </row>
    <row r="888" spans="1:16" hidden="1">
      <c r="A888" s="180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46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5878</v>
      </c>
    </row>
    <row r="889" spans="1:16" hidden="1">
      <c r="A889" s="180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46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5892</v>
      </c>
    </row>
    <row r="890" spans="1:16" hidden="1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46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5892</v>
      </c>
    </row>
    <row r="891" spans="1:16" hidden="1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46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5892</v>
      </c>
    </row>
    <row r="892" spans="1:16" hidden="1">
      <c r="A892" s="223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4">
        <v>45839</v>
      </c>
      <c r="L892" s="446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58" t="s">
        <v>5785</v>
      </c>
      <c r="H893" s="10" t="s">
        <v>5446</v>
      </c>
      <c r="I893" s="10"/>
      <c r="J893" s="10"/>
      <c r="K893" s="11">
        <v>45839</v>
      </c>
      <c r="L893" s="446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5887</v>
      </c>
    </row>
    <row r="894" spans="1:16" hidden="1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46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46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5892</v>
      </c>
    </row>
    <row r="896" spans="1:16" hidden="1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46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5888</v>
      </c>
    </row>
    <row r="897" spans="1:16" hidden="1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5760</v>
      </c>
      <c r="G897" s="10"/>
      <c r="H897" s="10" t="s">
        <v>5574</v>
      </c>
      <c r="I897" s="10"/>
      <c r="J897" s="10"/>
      <c r="K897" s="11">
        <v>45839</v>
      </c>
      <c r="L897" s="446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5888</v>
      </c>
    </row>
    <row r="898" spans="1:16" hidden="1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5759</v>
      </c>
      <c r="G898" s="10"/>
      <c r="H898" s="10" t="s">
        <v>5574</v>
      </c>
      <c r="I898" s="10"/>
      <c r="J898" s="10"/>
      <c r="K898" s="11">
        <v>45839</v>
      </c>
      <c r="L898" s="446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5888</v>
      </c>
    </row>
    <row r="899" spans="1:16" hidden="1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46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5888</v>
      </c>
    </row>
    <row r="900" spans="1:16" hidden="1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46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5888</v>
      </c>
    </row>
    <row r="901" spans="1:16" hidden="1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5757</v>
      </c>
      <c r="G901" s="10"/>
      <c r="H901" s="10" t="s">
        <v>5574</v>
      </c>
      <c r="I901" s="10"/>
      <c r="J901" s="10"/>
      <c r="K901" s="11">
        <v>45839</v>
      </c>
      <c r="L901" s="446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5888</v>
      </c>
    </row>
    <row r="902" spans="1:16" hidden="1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46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5892</v>
      </c>
    </row>
    <row r="903" spans="1:16" hidden="1">
      <c r="A903" s="223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58" t="s">
        <v>5891</v>
      </c>
      <c r="H903" s="10"/>
      <c r="I903" s="10"/>
      <c r="J903" s="10"/>
      <c r="K903" s="11">
        <v>45839</v>
      </c>
      <c r="L903" s="446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58" t="s">
        <v>5890</v>
      </c>
    </row>
    <row r="904" spans="1:16" hidden="1">
      <c r="A904" s="223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5782</v>
      </c>
      <c r="G904" s="196" t="s">
        <v>5918</v>
      </c>
      <c r="H904" s="10"/>
      <c r="I904" s="10"/>
      <c r="J904" s="10"/>
      <c r="K904" s="11">
        <v>45841</v>
      </c>
      <c r="L904" s="446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46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5892</v>
      </c>
    </row>
    <row r="906" spans="1:16" hidden="1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46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46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46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1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58" t="s">
        <v>5785</v>
      </c>
      <c r="H909" s="10" t="s">
        <v>5446</v>
      </c>
      <c r="I909" s="10"/>
      <c r="J909" s="10"/>
      <c r="K909" s="11">
        <v>45839</v>
      </c>
      <c r="L909" s="446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5887</v>
      </c>
    </row>
    <row r="910" spans="1:16" hidden="1">
      <c r="A910" s="191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58" t="s">
        <v>5785</v>
      </c>
      <c r="H910" s="10" t="s">
        <v>5446</v>
      </c>
      <c r="I910" s="10"/>
      <c r="J910" s="10"/>
      <c r="K910" s="11">
        <v>45839</v>
      </c>
      <c r="L910" s="446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5887</v>
      </c>
    </row>
    <row r="911" spans="1:16" hidden="1">
      <c r="A911" s="191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46" t="s">
        <v>61</v>
      </c>
      <c r="M911" s="222" t="s">
        <v>5879</v>
      </c>
      <c r="N911" s="10">
        <f t="shared" si="28"/>
        <v>26</v>
      </c>
      <c r="O911" s="10" t="str">
        <f t="shared" si="29"/>
        <v>2025 - 27</v>
      </c>
      <c r="P911" s="190" t="s">
        <v>5892</v>
      </c>
    </row>
    <row r="912" spans="1:16" hidden="1">
      <c r="A912" s="191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46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5892</v>
      </c>
    </row>
    <row r="913" spans="1:16" hidden="1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58" t="s">
        <v>5785</v>
      </c>
      <c r="H913" s="10" t="s">
        <v>5574</v>
      </c>
      <c r="I913" s="10"/>
      <c r="J913" s="10"/>
      <c r="K913" s="11">
        <v>45839</v>
      </c>
      <c r="L913" s="446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5887</v>
      </c>
    </row>
    <row r="914" spans="1:16" hidden="1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46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58" t="s">
        <v>5785</v>
      </c>
      <c r="H915" s="10" t="s">
        <v>5574</v>
      </c>
      <c r="I915" s="10"/>
      <c r="J915" s="10"/>
      <c r="K915" s="11">
        <v>45839</v>
      </c>
      <c r="L915" s="446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5887</v>
      </c>
    </row>
    <row r="916" spans="1:16" hidden="1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46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276</v>
      </c>
      <c r="G917" s="158" t="s">
        <v>5880</v>
      </c>
      <c r="H917" s="10" t="s">
        <v>5574</v>
      </c>
      <c r="I917" s="10"/>
      <c r="J917" s="10"/>
      <c r="K917" s="11">
        <v>45839</v>
      </c>
      <c r="L917" s="446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46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58" t="s">
        <v>5785</v>
      </c>
      <c r="H919" s="10" t="s">
        <v>5574</v>
      </c>
      <c r="I919" s="10"/>
      <c r="J919" s="10"/>
      <c r="K919" s="11">
        <v>45839</v>
      </c>
      <c r="L919" s="446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5887</v>
      </c>
    </row>
    <row r="920" spans="1:16" hidden="1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58" t="s">
        <v>5785</v>
      </c>
      <c r="H920" s="10" t="s">
        <v>5574</v>
      </c>
      <c r="I920" s="10"/>
      <c r="J920" s="10"/>
      <c r="K920" s="11">
        <v>45839</v>
      </c>
      <c r="L920" s="446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5887</v>
      </c>
    </row>
    <row r="921" spans="1:16" hidden="1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58" t="s">
        <v>5785</v>
      </c>
      <c r="H921" s="10" t="s">
        <v>5574</v>
      </c>
      <c r="I921" s="10"/>
      <c r="J921" s="10"/>
      <c r="K921" s="11">
        <v>45839</v>
      </c>
      <c r="L921" s="446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5887</v>
      </c>
    </row>
    <row r="922" spans="1:16" hidden="1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5414</v>
      </c>
      <c r="G922" s="158" t="s">
        <v>5880</v>
      </c>
      <c r="H922" s="10" t="s">
        <v>5574</v>
      </c>
      <c r="I922" s="10"/>
      <c r="J922" s="10"/>
      <c r="K922" s="11">
        <v>45839</v>
      </c>
      <c r="L922" s="446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1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58" t="s">
        <v>5881</v>
      </c>
      <c r="H923" s="10" t="s">
        <v>5305</v>
      </c>
      <c r="I923" s="10"/>
      <c r="J923" s="10"/>
      <c r="K923" s="11">
        <v>45838</v>
      </c>
      <c r="L923" s="446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1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58" t="s">
        <v>5880</v>
      </c>
      <c r="H924" s="10" t="s">
        <v>5446</v>
      </c>
      <c r="I924" s="10"/>
      <c r="J924" s="10"/>
      <c r="K924" s="11">
        <v>45839</v>
      </c>
      <c r="L924" s="446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1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58" t="s">
        <v>5880</v>
      </c>
      <c r="H925" s="10" t="s">
        <v>5446</v>
      </c>
      <c r="I925" s="10"/>
      <c r="J925" s="10"/>
      <c r="K925" s="11">
        <v>45839</v>
      </c>
      <c r="L925" s="446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1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46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5889</v>
      </c>
    </row>
    <row r="927" spans="1:16" hidden="1">
      <c r="A927" s="191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46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5889</v>
      </c>
    </row>
    <row r="928" spans="1:16" hidden="1">
      <c r="A928" s="191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46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5889</v>
      </c>
    </row>
    <row r="929" spans="1:16" hidden="1">
      <c r="A929" s="191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46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5889</v>
      </c>
    </row>
    <row r="930" spans="1:16" hidden="1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46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46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5892</v>
      </c>
    </row>
    <row r="932" spans="1:16" hidden="1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46" t="s">
        <v>61</v>
      </c>
      <c r="M932" s="222" t="s">
        <v>5733</v>
      </c>
      <c r="N932" s="10">
        <f t="shared" si="28"/>
        <v>26</v>
      </c>
      <c r="O932" s="10" t="str">
        <f t="shared" si="29"/>
        <v>2025 - 27</v>
      </c>
      <c r="P932" s="190" t="s">
        <v>5892</v>
      </c>
    </row>
    <row r="933" spans="1:16" hidden="1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46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5892</v>
      </c>
    </row>
    <row r="934" spans="1:16" hidden="1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46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46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46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46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58" t="s">
        <v>5785</v>
      </c>
      <c r="H938" s="10" t="s">
        <v>5873</v>
      </c>
      <c r="I938" s="10"/>
      <c r="J938" s="10"/>
      <c r="K938" s="11">
        <v>45842</v>
      </c>
      <c r="L938" s="446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5887</v>
      </c>
    </row>
    <row r="939" spans="1:16" hidden="1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58" t="s">
        <v>5785</v>
      </c>
      <c r="H939" s="10" t="s">
        <v>5873</v>
      </c>
      <c r="I939" s="10"/>
      <c r="J939" s="10"/>
      <c r="K939" s="11">
        <v>45842</v>
      </c>
      <c r="L939" s="446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5887</v>
      </c>
    </row>
    <row r="940" spans="1:16" hidden="1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46" t="s">
        <v>61</v>
      </c>
      <c r="M940" s="180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5291</v>
      </c>
      <c r="G941" s="181" t="s">
        <v>5646</v>
      </c>
      <c r="H941" s="10" t="s">
        <v>380</v>
      </c>
      <c r="I941" s="10"/>
      <c r="J941" s="10"/>
      <c r="K941" s="11">
        <v>45848</v>
      </c>
      <c r="L941" s="446" t="s">
        <v>61</v>
      </c>
      <c r="M941" s="180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46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0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5675</v>
      </c>
      <c r="G943" s="10"/>
      <c r="H943" s="10" t="s">
        <v>5305</v>
      </c>
      <c r="I943" s="10"/>
      <c r="J943" s="10"/>
      <c r="K943" s="11">
        <v>45845</v>
      </c>
      <c r="L943" s="446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5904</v>
      </c>
    </row>
    <row r="944" spans="1:16" hidden="1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5707</v>
      </c>
      <c r="G945" s="10"/>
      <c r="H945" s="10" t="s">
        <v>5537</v>
      </c>
      <c r="I945" s="10"/>
      <c r="J945" s="10"/>
      <c r="K945" s="11">
        <v>45845</v>
      </c>
      <c r="L945" s="446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5905</v>
      </c>
    </row>
    <row r="946" spans="1:16" hidden="1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5752</v>
      </c>
      <c r="G946" s="10"/>
      <c r="H946" s="10" t="s">
        <v>5574</v>
      </c>
      <c r="I946" s="10"/>
      <c r="J946" s="10"/>
      <c r="K946" s="11">
        <v>45845</v>
      </c>
      <c r="L946" s="446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5906</v>
      </c>
    </row>
    <row r="947" spans="1:16" hidden="1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1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5754</v>
      </c>
      <c r="G948" s="10"/>
      <c r="H948" s="10" t="s">
        <v>5305</v>
      </c>
      <c r="I948" s="10"/>
      <c r="J948" s="10"/>
      <c r="K948" s="11">
        <v>45845</v>
      </c>
      <c r="L948" s="446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0" t="s">
        <v>5905</v>
      </c>
    </row>
    <row r="949" spans="1:16" hidden="1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0" t="s">
        <v>187</v>
      </c>
      <c r="G949" s="158" t="s">
        <v>5785</v>
      </c>
      <c r="H949" s="10" t="s">
        <v>5873</v>
      </c>
      <c r="I949" s="10"/>
      <c r="J949" s="10"/>
      <c r="K949" s="11">
        <v>45845</v>
      </c>
      <c r="L949" s="446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5904</v>
      </c>
    </row>
    <row r="950" spans="1:16" hidden="1">
      <c r="A950" s="220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46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0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46" t="s">
        <v>61</v>
      </c>
      <c r="M951" s="234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0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1" t="s">
        <v>5924</v>
      </c>
      <c r="H952" s="10" t="s">
        <v>5305</v>
      </c>
      <c r="I952" s="10"/>
      <c r="J952" s="10"/>
      <c r="K952" s="11">
        <v>45845</v>
      </c>
      <c r="L952" s="446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0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1" t="s">
        <v>5925</v>
      </c>
      <c r="H953" s="10" t="s">
        <v>5305</v>
      </c>
      <c r="I953" s="10"/>
      <c r="J953" s="10"/>
      <c r="K953" s="11">
        <v>45848</v>
      </c>
      <c r="L953" s="446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4" t="s">
        <v>5785</v>
      </c>
      <c r="H954" s="10" t="s">
        <v>5808</v>
      </c>
      <c r="I954" s="10"/>
      <c r="J954" s="10"/>
      <c r="K954" s="11">
        <v>45848</v>
      </c>
      <c r="L954" s="446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5930</v>
      </c>
    </row>
    <row r="955" spans="1:16" hidden="1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46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4" t="s">
        <v>5929</v>
      </c>
      <c r="H956" s="10" t="s">
        <v>5574</v>
      </c>
      <c r="I956" s="10"/>
      <c r="J956" s="10"/>
      <c r="K956" s="11">
        <v>45852</v>
      </c>
      <c r="L956" s="446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5928</v>
      </c>
    </row>
    <row r="957" spans="1:16" hidden="1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4" t="s">
        <v>5785</v>
      </c>
      <c r="H957" s="10" t="s">
        <v>5841</v>
      </c>
      <c r="I957" s="10"/>
      <c r="J957" s="10"/>
      <c r="K957" s="11">
        <v>45852</v>
      </c>
      <c r="L957" s="446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5930</v>
      </c>
    </row>
    <row r="958" spans="1:16" hidden="1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5867</v>
      </c>
      <c r="G958" s="234" t="s">
        <v>5785</v>
      </c>
      <c r="H958" s="10" t="s">
        <v>5808</v>
      </c>
      <c r="I958" s="10"/>
      <c r="J958" s="10"/>
      <c r="K958" s="11">
        <v>45852</v>
      </c>
      <c r="L958" s="446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5930</v>
      </c>
    </row>
    <row r="959" spans="1:16" hidden="1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4" t="s">
        <v>5785</v>
      </c>
      <c r="H959" s="10" t="s">
        <v>5808</v>
      </c>
      <c r="I959" s="10"/>
      <c r="J959" s="10"/>
      <c r="K959" s="11">
        <v>45852</v>
      </c>
      <c r="L959" s="446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5930</v>
      </c>
    </row>
    <row r="960" spans="1:16" hidden="1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5851</v>
      </c>
      <c r="G960" s="234" t="s">
        <v>5785</v>
      </c>
      <c r="H960" s="10" t="s">
        <v>5808</v>
      </c>
      <c r="I960" s="10"/>
      <c r="J960" s="10"/>
      <c r="K960" s="11">
        <v>45852</v>
      </c>
      <c r="L960" s="446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5930</v>
      </c>
    </row>
    <row r="961" spans="1:16" hidden="1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4" t="s">
        <v>5785</v>
      </c>
      <c r="H961" s="10" t="s">
        <v>5808</v>
      </c>
      <c r="I961" s="10"/>
      <c r="J961" s="10"/>
      <c r="K961" s="11">
        <v>45852</v>
      </c>
      <c r="L961" s="446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5930</v>
      </c>
    </row>
    <row r="962" spans="1:16" hidden="1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4" t="s">
        <v>5785</v>
      </c>
      <c r="H962" s="10" t="s">
        <v>5808</v>
      </c>
      <c r="I962" s="10"/>
      <c r="J962" s="10"/>
      <c r="K962" s="11">
        <v>45852</v>
      </c>
      <c r="L962" s="446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5930</v>
      </c>
    </row>
    <row r="963" spans="1:16" hidden="1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4" t="s">
        <v>5785</v>
      </c>
      <c r="H963" s="10" t="s">
        <v>5808</v>
      </c>
      <c r="I963" s="10"/>
      <c r="J963" s="10"/>
      <c r="K963" s="11">
        <v>45852</v>
      </c>
      <c r="L963" s="446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5930</v>
      </c>
    </row>
    <row r="964" spans="1:16" hidden="1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6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 hidden="1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5901</v>
      </c>
      <c r="G965" s="10"/>
      <c r="H965" s="10"/>
      <c r="I965" s="10"/>
      <c r="J965" s="10"/>
      <c r="K965" s="11">
        <v>45852</v>
      </c>
      <c r="L965" s="446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0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46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5983</v>
      </c>
    </row>
    <row r="967" spans="1:16" hidden="1">
      <c r="A967" s="220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3" t="s">
        <v>5520</v>
      </c>
      <c r="H967" s="10" t="s">
        <v>5310</v>
      </c>
      <c r="I967" s="10"/>
      <c r="J967" s="10"/>
      <c r="K967" s="11">
        <v>45854</v>
      </c>
      <c r="L967" s="446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5983</v>
      </c>
    </row>
    <row r="968" spans="1:16" hidden="1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4" t="s">
        <v>5785</v>
      </c>
      <c r="H968" s="10" t="s">
        <v>5808</v>
      </c>
      <c r="I968" s="10"/>
      <c r="J968" s="10"/>
      <c r="K968" s="11">
        <v>45852</v>
      </c>
      <c r="L968" s="446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5930</v>
      </c>
    </row>
    <row r="969" spans="1:16" hidden="1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5871</v>
      </c>
      <c r="G969" s="234" t="s">
        <v>5785</v>
      </c>
      <c r="H969" s="10" t="s">
        <v>5872</v>
      </c>
      <c r="I969" s="10"/>
      <c r="J969" s="10"/>
      <c r="K969" s="11">
        <v>45852</v>
      </c>
      <c r="L969" s="446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5930</v>
      </c>
    </row>
    <row r="970" spans="1:16" hidden="1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4" t="s">
        <v>5785</v>
      </c>
      <c r="H970" s="10" t="s">
        <v>5808</v>
      </c>
      <c r="I970" s="10"/>
      <c r="J970" s="10"/>
      <c r="K970" s="11">
        <v>45852</v>
      </c>
      <c r="L970" s="446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5930</v>
      </c>
    </row>
    <row r="971" spans="1:16" hidden="1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4" t="s">
        <v>5785</v>
      </c>
      <c r="H971" s="10" t="s">
        <v>5808</v>
      </c>
      <c r="I971" s="10"/>
      <c r="J971" s="10"/>
      <c r="K971" s="11">
        <v>45852</v>
      </c>
      <c r="L971" s="446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5930</v>
      </c>
    </row>
    <row r="972" spans="1:16" hidden="1">
      <c r="A972" s="243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46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 hidden="1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4" t="s">
        <v>5785</v>
      </c>
      <c r="H973" s="10" t="s">
        <v>5808</v>
      </c>
      <c r="I973" s="10"/>
      <c r="J973" s="10"/>
      <c r="K973" s="11">
        <v>45852</v>
      </c>
      <c r="L973" s="446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5930</v>
      </c>
    </row>
    <row r="974" spans="1:16" hidden="1">
      <c r="A974" s="244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3" t="s">
        <v>5520</v>
      </c>
      <c r="H974" s="10" t="s">
        <v>5446</v>
      </c>
      <c r="I974" s="10"/>
      <c r="J974" s="10"/>
      <c r="K974" s="11">
        <v>45854</v>
      </c>
      <c r="L974" s="446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5983</v>
      </c>
    </row>
    <row r="975" spans="1:16" hidden="1">
      <c r="A975" s="244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3" t="s">
        <v>5520</v>
      </c>
      <c r="H975" s="10" t="s">
        <v>5446</v>
      </c>
      <c r="I975" s="10"/>
      <c r="J975" s="10"/>
      <c r="K975" s="11">
        <v>45854</v>
      </c>
      <c r="L975" s="446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5983</v>
      </c>
    </row>
    <row r="976" spans="1:16" hidden="1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46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5931</v>
      </c>
    </row>
    <row r="977" spans="1:16" hidden="1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4" t="s">
        <v>5785</v>
      </c>
      <c r="H977" s="10" t="s">
        <v>5873</v>
      </c>
      <c r="I977" s="10"/>
      <c r="J977" s="10"/>
      <c r="K977" s="11">
        <v>45852</v>
      </c>
      <c r="L977" s="446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5931</v>
      </c>
    </row>
    <row r="978" spans="1:16" hidden="1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3" t="s">
        <v>5520</v>
      </c>
      <c r="H978" s="10"/>
      <c r="I978" s="10"/>
      <c r="J978" s="10"/>
      <c r="K978" s="11">
        <v>45854</v>
      </c>
      <c r="L978" s="446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5983</v>
      </c>
    </row>
    <row r="979" spans="1:16" hidden="1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3" t="s">
        <v>5520</v>
      </c>
      <c r="H979" s="10"/>
      <c r="I979" s="10"/>
      <c r="J979" s="10"/>
      <c r="K979" s="11">
        <v>45854</v>
      </c>
      <c r="L979" s="446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5983</v>
      </c>
    </row>
    <row r="980" spans="1:16" hidden="1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3" t="s">
        <v>5520</v>
      </c>
      <c r="H980" s="10"/>
      <c r="I980" s="10"/>
      <c r="J980" s="10"/>
      <c r="K980" s="11">
        <v>45854</v>
      </c>
      <c r="L980" s="446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5983</v>
      </c>
    </row>
    <row r="981" spans="1:16" hidden="1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4" t="s">
        <v>5785</v>
      </c>
      <c r="H981" s="10" t="s">
        <v>5632</v>
      </c>
      <c r="I981" s="10"/>
      <c r="J981" s="10"/>
      <c r="K981" s="11">
        <v>45852</v>
      </c>
      <c r="L981" s="446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5930</v>
      </c>
    </row>
    <row r="982" spans="1:16" hidden="1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4" t="s">
        <v>5785</v>
      </c>
      <c r="H982" s="10" t="s">
        <v>5632</v>
      </c>
      <c r="I982" s="10"/>
      <c r="J982" s="10"/>
      <c r="K982" s="11">
        <v>45852</v>
      </c>
      <c r="L982" s="446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5930</v>
      </c>
    </row>
    <row r="983" spans="1:16" hidden="1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4" t="s">
        <v>5785</v>
      </c>
      <c r="H983" s="10" t="s">
        <v>5632</v>
      </c>
      <c r="I983" s="10"/>
      <c r="J983" s="10"/>
      <c r="K983" s="11">
        <v>45852</v>
      </c>
      <c r="L983" s="446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5930</v>
      </c>
    </row>
    <row r="984" spans="1:16" hidden="1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4" t="s">
        <v>5785</v>
      </c>
      <c r="H984" s="10" t="s">
        <v>5632</v>
      </c>
      <c r="I984" s="10"/>
      <c r="J984" s="10"/>
      <c r="K984" s="11">
        <v>45852</v>
      </c>
      <c r="L984" s="446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5930</v>
      </c>
    </row>
    <row r="985" spans="1:16" hidden="1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46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46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46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46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6010</v>
      </c>
    </row>
    <row r="989" spans="1:16" hidden="1">
      <c r="A989" s="191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1" t="s">
        <v>5824</v>
      </c>
      <c r="G989" s="10"/>
      <c r="H989" s="10" t="s">
        <v>5446</v>
      </c>
      <c r="I989" s="10"/>
      <c r="J989" s="10"/>
      <c r="K989" s="11">
        <v>45860</v>
      </c>
      <c r="L989" s="446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5999</v>
      </c>
    </row>
    <row r="990" spans="1:16" hidden="1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1" t="s">
        <v>6007</v>
      </c>
      <c r="H990" s="10" t="s">
        <v>5574</v>
      </c>
      <c r="I990" s="10"/>
      <c r="J990" s="10"/>
      <c r="K990" s="11">
        <v>45861</v>
      </c>
      <c r="L990" s="446" t="s">
        <v>61</v>
      </c>
      <c r="M990" s="211" t="s">
        <v>6009</v>
      </c>
      <c r="N990" s="10">
        <f t="shared" si="30"/>
        <v>26</v>
      </c>
      <c r="O990" s="10" t="str">
        <f t="shared" si="31"/>
        <v>2025 - 30</v>
      </c>
      <c r="P990" s="211" t="s">
        <v>6006</v>
      </c>
    </row>
    <row r="991" spans="1:16" hidden="1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1" t="s">
        <v>6007</v>
      </c>
      <c r="H991" s="10" t="s">
        <v>5574</v>
      </c>
      <c r="I991" s="10"/>
      <c r="J991" s="10"/>
      <c r="K991" s="11">
        <v>45861</v>
      </c>
      <c r="L991" s="446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6006</v>
      </c>
    </row>
    <row r="992" spans="1:16" hidden="1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1" t="s">
        <v>6007</v>
      </c>
      <c r="H992" s="10" t="s">
        <v>5574</v>
      </c>
      <c r="I992" s="10"/>
      <c r="J992" s="10"/>
      <c r="K992" s="11">
        <v>45861</v>
      </c>
      <c r="L992" s="446" t="s">
        <v>61</v>
      </c>
      <c r="M992" s="211" t="s">
        <v>6008</v>
      </c>
      <c r="N992" s="10">
        <f t="shared" si="30"/>
        <v>26</v>
      </c>
      <c r="O992" s="10" t="str">
        <f t="shared" si="31"/>
        <v>2025 - 30</v>
      </c>
      <c r="P992" s="211" t="s">
        <v>6006</v>
      </c>
    </row>
    <row r="993" spans="1:16" hidden="1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46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5985</v>
      </c>
    </row>
    <row r="994" spans="1:16" hidden="1">
      <c r="A994" s="191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46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5985</v>
      </c>
    </row>
    <row r="995" spans="1:16" hidden="1">
      <c r="A995" s="191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58" t="s">
        <v>5886</v>
      </c>
      <c r="G995" s="236" t="s">
        <v>6020</v>
      </c>
      <c r="H995" s="10" t="s">
        <v>5305</v>
      </c>
      <c r="I995" s="10"/>
      <c r="J995" s="10"/>
      <c r="K995" s="11">
        <v>45863</v>
      </c>
      <c r="L995" s="446" t="s">
        <v>61</v>
      </c>
      <c r="M995" s="158" t="s">
        <v>5883</v>
      </c>
      <c r="N995" s="10">
        <f t="shared" si="30"/>
        <v>26</v>
      </c>
      <c r="O995" s="10" t="str">
        <f t="shared" si="31"/>
        <v>2025 - 30</v>
      </c>
      <c r="P995" s="236" t="s">
        <v>6019</v>
      </c>
    </row>
    <row r="996" spans="1:16" hidden="1">
      <c r="A996" s="191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1" t="s">
        <v>5885</v>
      </c>
      <c r="G996" s="236" t="s">
        <v>6020</v>
      </c>
      <c r="H996" s="10" t="s">
        <v>5310</v>
      </c>
      <c r="I996" s="10"/>
      <c r="J996" s="10"/>
      <c r="K996" s="11">
        <v>45863</v>
      </c>
      <c r="L996" s="446" t="s">
        <v>61</v>
      </c>
      <c r="M996" s="158" t="s">
        <v>5884</v>
      </c>
      <c r="N996" s="10">
        <f t="shared" si="30"/>
        <v>26</v>
      </c>
      <c r="O996" s="10" t="str">
        <f t="shared" si="31"/>
        <v>2025 - 30</v>
      </c>
      <c r="P996" s="236" t="s">
        <v>6019</v>
      </c>
    </row>
    <row r="997" spans="1:16" hidden="1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46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5985</v>
      </c>
    </row>
    <row r="998" spans="1:16" hidden="1">
      <c r="A998" s="220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5966</v>
      </c>
      <c r="G998" s="10"/>
      <c r="H998" s="10" t="s">
        <v>5310</v>
      </c>
      <c r="I998" s="10"/>
      <c r="J998" s="10"/>
      <c r="K998" s="11">
        <v>45859</v>
      </c>
      <c r="L998" s="446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5986</v>
      </c>
    </row>
    <row r="999" spans="1:16" hidden="1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5866</v>
      </c>
      <c r="G999" s="10"/>
      <c r="H999" s="10" t="s">
        <v>5808</v>
      </c>
      <c r="I999" s="10"/>
      <c r="J999" s="10"/>
      <c r="K999" s="11">
        <v>45859</v>
      </c>
      <c r="L999" s="446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5985</v>
      </c>
    </row>
    <row r="1000" spans="1:16" hidden="1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46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4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5" t="s">
        <v>5785</v>
      </c>
      <c r="H1001" s="10" t="s">
        <v>5446</v>
      </c>
      <c r="I1001" s="10"/>
      <c r="J1001" s="10"/>
      <c r="K1001" s="11">
        <v>45859</v>
      </c>
      <c r="L1001" s="446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5985</v>
      </c>
    </row>
    <row r="1002" spans="1:16" hidden="1">
      <c r="A1002" s="244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5" t="s">
        <v>5785</v>
      </c>
      <c r="H1002" s="10" t="s">
        <v>5446</v>
      </c>
      <c r="I1002" s="10"/>
      <c r="J1002" s="10"/>
      <c r="K1002" s="11">
        <v>45859</v>
      </c>
      <c r="L1002" s="446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5985</v>
      </c>
    </row>
    <row r="1003" spans="1:16" hidden="1">
      <c r="A1003" s="244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46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6010</v>
      </c>
    </row>
    <row r="1004" spans="1:16" hidden="1">
      <c r="A1004" s="244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46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6010</v>
      </c>
    </row>
    <row r="1005" spans="1:16" hidden="1">
      <c r="A1005" s="244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46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6010</v>
      </c>
    </row>
    <row r="1006" spans="1:16" hidden="1">
      <c r="A1006" s="244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46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6010</v>
      </c>
    </row>
    <row r="1007" spans="1:16" hidden="1">
      <c r="A1007" s="244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5964</v>
      </c>
      <c r="G1007" s="235" t="s">
        <v>5785</v>
      </c>
      <c r="H1007" s="10" t="s">
        <v>5305</v>
      </c>
      <c r="I1007" s="10"/>
      <c r="J1007" s="10"/>
      <c r="K1007" s="11">
        <v>45859</v>
      </c>
      <c r="L1007" s="446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5986</v>
      </c>
    </row>
    <row r="1008" spans="1:16" hidden="1">
      <c r="A1008" s="244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46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6010</v>
      </c>
    </row>
    <row r="1009" spans="1:16" hidden="1">
      <c r="A1009" s="244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5" t="s">
        <v>5785</v>
      </c>
      <c r="H1009" s="10" t="s">
        <v>5446</v>
      </c>
      <c r="I1009" s="10"/>
      <c r="J1009" s="10"/>
      <c r="K1009" s="11">
        <v>45859</v>
      </c>
      <c r="L1009" s="446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5986</v>
      </c>
    </row>
    <row r="1010" spans="1:16" hidden="1">
      <c r="A1010" s="244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5" t="s">
        <v>5785</v>
      </c>
      <c r="H1010" s="10" t="s">
        <v>5446</v>
      </c>
      <c r="I1010" s="10"/>
      <c r="J1010" s="10"/>
      <c r="K1010" s="11">
        <v>45859</v>
      </c>
      <c r="L1010" s="446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5986</v>
      </c>
    </row>
    <row r="1011" spans="1:16" hidden="1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1" t="s">
        <v>6007</v>
      </c>
      <c r="H1011" s="10" t="s">
        <v>5873</v>
      </c>
      <c r="I1011" s="10"/>
      <c r="J1011" s="10"/>
      <c r="K1011" s="11">
        <v>45861</v>
      </c>
      <c r="L1011" s="446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6006</v>
      </c>
    </row>
    <row r="1012" spans="1:16" hidden="1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46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5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2" t="s">
        <v>5994</v>
      </c>
      <c r="H1013" s="10" t="s">
        <v>5446</v>
      </c>
      <c r="I1013" s="10"/>
      <c r="J1013" s="10"/>
      <c r="K1013" s="11">
        <v>45859</v>
      </c>
      <c r="L1013" s="446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5976</v>
      </c>
      <c r="G1014" s="10"/>
      <c r="H1014" s="10" t="s">
        <v>5975</v>
      </c>
      <c r="I1014" s="10"/>
      <c r="J1014" s="10"/>
      <c r="K1014" s="11">
        <v>45861</v>
      </c>
      <c r="L1014" s="446" t="s">
        <v>61</v>
      </c>
      <c r="M1014" s="250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5974</v>
      </c>
      <c r="G1015" s="10"/>
      <c r="H1015" s="10" t="s">
        <v>5975</v>
      </c>
      <c r="I1015" s="10"/>
      <c r="J1015" s="10"/>
      <c r="K1015" s="11">
        <v>45861</v>
      </c>
      <c r="L1015" s="446" t="s">
        <v>61</v>
      </c>
      <c r="M1015" s="250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46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6010</v>
      </c>
    </row>
    <row r="1017" spans="1:16" hidden="1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46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6010</v>
      </c>
    </row>
    <row r="1018" spans="1:16" hidden="1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46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6010</v>
      </c>
    </row>
    <row r="1019" spans="1:16" hidden="1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7" t="s">
        <v>6011</v>
      </c>
      <c r="H1019" s="10" t="s">
        <v>5873</v>
      </c>
      <c r="I1019" s="10"/>
      <c r="J1019" s="10"/>
      <c r="K1019" s="11">
        <v>45862</v>
      </c>
      <c r="L1019" s="446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6012</v>
      </c>
    </row>
    <row r="1020" spans="1:16" hidden="1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46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46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46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46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46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46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46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46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6" t="s">
        <v>6021</v>
      </c>
      <c r="H1028" s="10" t="s">
        <v>5873</v>
      </c>
      <c r="I1028" s="10"/>
      <c r="J1028" s="10"/>
      <c r="K1028" s="11">
        <v>45863</v>
      </c>
      <c r="L1028" s="446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6022</v>
      </c>
    </row>
    <row r="1029" spans="1:16" hidden="1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46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3"/>
      <c r="H1031" s="10"/>
      <c r="I1031" s="10"/>
      <c r="J1031" s="10"/>
      <c r="K1031" s="11">
        <v>45867</v>
      </c>
      <c r="L1031" s="446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6053</v>
      </c>
    </row>
    <row r="1032" spans="1:16" hidden="1">
      <c r="A1032" s="244" t="s">
        <v>443</v>
      </c>
      <c r="B1032" s="11">
        <v>45852</v>
      </c>
      <c r="C1032" s="244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46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4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46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6038</v>
      </c>
    </row>
    <row r="1034" spans="1:16" hidden="1">
      <c r="A1034" s="244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46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6038</v>
      </c>
    </row>
    <row r="1035" spans="1:16" hidden="1">
      <c r="A1035" s="244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46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6038</v>
      </c>
    </row>
    <row r="1036" spans="1:16" hidden="1">
      <c r="A1036" s="244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46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6038</v>
      </c>
    </row>
    <row r="1037" spans="1:16" hidden="1">
      <c r="A1037" s="244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46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4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46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6038</v>
      </c>
    </row>
    <row r="1039" spans="1:16" hidden="1">
      <c r="A1039" s="244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46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6038</v>
      </c>
    </row>
    <row r="1040" spans="1:16" hidden="1">
      <c r="A1040" s="244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46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6038</v>
      </c>
    </row>
    <row r="1041" spans="1:16" hidden="1">
      <c r="A1041" s="244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46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6038</v>
      </c>
    </row>
    <row r="1042" spans="1:16" hidden="1">
      <c r="A1042" s="244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46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6038</v>
      </c>
    </row>
    <row r="1043" spans="1:16" hidden="1">
      <c r="A1043" s="244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46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6038</v>
      </c>
    </row>
    <row r="1044" spans="1:16" hidden="1">
      <c r="A1044" s="244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46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6038</v>
      </c>
    </row>
    <row r="1045" spans="1:16" hidden="1">
      <c r="A1045" s="244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46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6038</v>
      </c>
    </row>
    <row r="1046" spans="1:16" hidden="1">
      <c r="A1046" s="244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46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6038</v>
      </c>
    </row>
    <row r="1047" spans="1:16" hidden="1">
      <c r="A1047" s="244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46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6038</v>
      </c>
    </row>
    <row r="1048" spans="1:16" hidden="1">
      <c r="A1048" s="244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46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6038</v>
      </c>
    </row>
    <row r="1049" spans="1:16" hidden="1">
      <c r="A1049" s="244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5" t="s">
        <v>6037</v>
      </c>
      <c r="H1049" s="10" t="s">
        <v>5310</v>
      </c>
      <c r="I1049" s="10"/>
      <c r="J1049" s="10"/>
      <c r="K1049" s="11">
        <v>45867</v>
      </c>
      <c r="L1049" s="446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6038</v>
      </c>
    </row>
    <row r="1050" spans="1:16" hidden="1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5984</v>
      </c>
      <c r="G1050" s="10"/>
      <c r="H1050" s="10" t="s">
        <v>5873</v>
      </c>
      <c r="I1050" s="10"/>
      <c r="J1050" s="10"/>
      <c r="K1050" s="11">
        <v>45867</v>
      </c>
      <c r="L1050" s="446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6053</v>
      </c>
    </row>
    <row r="1051" spans="1:16" hidden="1">
      <c r="A1051" s="235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46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6053</v>
      </c>
    </row>
    <row r="1052" spans="1:16" hidden="1">
      <c r="A1052" s="235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46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6056</v>
      </c>
    </row>
    <row r="1053" spans="1:16" hidden="1">
      <c r="A1053" s="235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46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6056</v>
      </c>
    </row>
    <row r="1054" spans="1:16" hidden="1">
      <c r="A1054" s="235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46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6056</v>
      </c>
    </row>
    <row r="1055" spans="1:16" hidden="1">
      <c r="A1055" s="235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46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46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46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6053</v>
      </c>
    </row>
    <row r="1058" spans="1:16" hidden="1">
      <c r="A1058" s="235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5" t="s">
        <v>5914</v>
      </c>
      <c r="G1058" s="155" t="s">
        <v>5786</v>
      </c>
      <c r="H1058" s="10" t="s">
        <v>5305</v>
      </c>
      <c r="I1058" s="10"/>
      <c r="J1058" s="10"/>
      <c r="K1058" s="11">
        <v>45866</v>
      </c>
      <c r="L1058" s="446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6043</v>
      </c>
    </row>
    <row r="1059" spans="1:16" hidden="1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46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6056</v>
      </c>
    </row>
    <row r="1060" spans="1:16" hidden="1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46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3" t="s">
        <v>6053</v>
      </c>
    </row>
    <row r="1061" spans="1:16" hidden="1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46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6053</v>
      </c>
    </row>
    <row r="1062" spans="1:16" hidden="1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46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6057</v>
      </c>
    </row>
    <row r="1063" spans="1:16" hidden="1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46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46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6033</v>
      </c>
      <c r="G1067" s="233" t="s">
        <v>6051</v>
      </c>
      <c r="H1067" s="10" t="s">
        <v>6034</v>
      </c>
      <c r="I1067" s="10"/>
      <c r="J1067" s="10"/>
      <c r="K1067" s="11">
        <v>45868</v>
      </c>
      <c r="L1067" s="446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6052</v>
      </c>
    </row>
    <row r="1068" spans="1:16" hidden="1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46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3" t="s">
        <v>6051</v>
      </c>
      <c r="H1069" s="10" t="s">
        <v>6034</v>
      </c>
      <c r="I1069" s="10"/>
      <c r="J1069" s="10"/>
      <c r="K1069" s="11">
        <v>45868</v>
      </c>
      <c r="L1069" s="446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6055</v>
      </c>
    </row>
    <row r="1070" spans="1:16" hidden="1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3" t="s">
        <v>6051</v>
      </c>
      <c r="H1070" s="10" t="s">
        <v>6034</v>
      </c>
      <c r="I1070" s="10"/>
      <c r="J1070" s="10"/>
      <c r="K1070" s="11">
        <v>45868</v>
      </c>
      <c r="L1070" s="446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6055</v>
      </c>
    </row>
    <row r="1071" spans="1:16" hidden="1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3" t="s">
        <v>6051</v>
      </c>
      <c r="H1071" s="10" t="s">
        <v>6034</v>
      </c>
      <c r="I1071" s="10"/>
      <c r="J1071" s="10"/>
      <c r="K1071" s="11">
        <v>45868</v>
      </c>
      <c r="L1071" s="446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6055</v>
      </c>
    </row>
    <row r="1072" spans="1:16" hidden="1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3" t="s">
        <v>6051</v>
      </c>
      <c r="H1072" s="10" t="s">
        <v>6034</v>
      </c>
      <c r="I1072" s="10"/>
      <c r="J1072" s="10"/>
      <c r="K1072" s="11">
        <v>45868</v>
      </c>
      <c r="L1072" s="446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6055</v>
      </c>
    </row>
    <row r="1073" spans="1:16" hidden="1">
      <c r="A1073" s="220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5" t="s">
        <v>5910</v>
      </c>
      <c r="G1073" s="242" t="s">
        <v>6024</v>
      </c>
      <c r="H1073" s="10" t="s">
        <v>5305</v>
      </c>
      <c r="I1073" s="10"/>
      <c r="J1073" s="10"/>
      <c r="K1073" s="11">
        <v>45874</v>
      </c>
      <c r="L1073" s="446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0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2" t="s">
        <v>5882</v>
      </c>
      <c r="H1074" s="10" t="s">
        <v>5305</v>
      </c>
      <c r="I1074" s="10"/>
      <c r="J1074" s="10"/>
      <c r="K1074" s="11">
        <v>45875</v>
      </c>
      <c r="L1074" s="446" t="s">
        <v>61</v>
      </c>
      <c r="M1074" s="225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4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46" t="s">
        <v>61</v>
      </c>
      <c r="M1075" s="244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4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2" t="s">
        <v>6172</v>
      </c>
      <c r="H1076" s="10" t="s">
        <v>5305</v>
      </c>
      <c r="I1076" s="10"/>
      <c r="J1076" s="10"/>
      <c r="K1076" s="11">
        <v>45876</v>
      </c>
      <c r="L1076" s="446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4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2" t="s">
        <v>6172</v>
      </c>
      <c r="H1077" s="10" t="s">
        <v>5305</v>
      </c>
      <c r="I1077" s="10"/>
      <c r="J1077" s="10"/>
      <c r="K1077" s="11">
        <v>45876</v>
      </c>
      <c r="L1077" s="446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5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2" t="s">
        <v>5882</v>
      </c>
      <c r="H1078" s="10" t="s">
        <v>5305</v>
      </c>
      <c r="I1078" s="10"/>
      <c r="J1078" s="10"/>
      <c r="K1078" s="11">
        <v>45874</v>
      </c>
      <c r="L1078" s="446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46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5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46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5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46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46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58" t="s">
        <v>6122</v>
      </c>
      <c r="H1083" s="10"/>
      <c r="I1083" s="10"/>
      <c r="J1083" s="10"/>
      <c r="K1083" s="11">
        <v>45876</v>
      </c>
      <c r="L1083" s="446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58" t="s">
        <v>6122</v>
      </c>
      <c r="H1084" s="10"/>
      <c r="I1084" s="10"/>
      <c r="J1084" s="10"/>
      <c r="K1084" s="11">
        <v>45876</v>
      </c>
      <c r="L1084" s="446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58" t="s">
        <v>6122</v>
      </c>
      <c r="H1085" s="10"/>
      <c r="I1085" s="10"/>
      <c r="J1085" s="10"/>
      <c r="K1085" s="11">
        <v>45876</v>
      </c>
      <c r="L1085" s="446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58" t="s">
        <v>6122</v>
      </c>
      <c r="H1086" s="10"/>
      <c r="I1086" s="10"/>
      <c r="J1086" s="10"/>
      <c r="K1086" s="11">
        <v>45876</v>
      </c>
      <c r="L1086" s="446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58" t="s">
        <v>6122</v>
      </c>
      <c r="H1087" s="10"/>
      <c r="I1087" s="10"/>
      <c r="J1087" s="10"/>
      <c r="K1087" s="11">
        <v>45876</v>
      </c>
      <c r="L1087" s="446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58" t="s">
        <v>6122</v>
      </c>
      <c r="H1088" s="10"/>
      <c r="I1088" s="10"/>
      <c r="J1088" s="10"/>
      <c r="K1088" s="11">
        <v>45876</v>
      </c>
      <c r="L1088" s="446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2" t="s">
        <v>6173</v>
      </c>
      <c r="H1089" s="10" t="s">
        <v>5635</v>
      </c>
      <c r="I1089" s="10"/>
      <c r="J1089" s="10"/>
      <c r="K1089" s="11">
        <v>45878</v>
      </c>
      <c r="L1089" s="446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6174</v>
      </c>
    </row>
    <row r="1090" spans="1:16" hidden="1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46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 hidden="1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46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46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46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5" t="s">
        <v>6483</v>
      </c>
      <c r="H1094" s="10" t="s">
        <v>537</v>
      </c>
      <c r="I1094" s="10" t="s">
        <v>136</v>
      </c>
      <c r="J1094" s="10"/>
      <c r="K1094" s="11">
        <v>45883</v>
      </c>
      <c r="L1094" s="446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5" t="s">
        <v>6483</v>
      </c>
      <c r="H1095" s="10" t="s">
        <v>537</v>
      </c>
      <c r="I1095" s="10" t="s">
        <v>136</v>
      </c>
      <c r="J1095" s="10"/>
      <c r="K1095" s="11">
        <v>45883</v>
      </c>
      <c r="L1095" s="446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5" t="s">
        <v>6483</v>
      </c>
      <c r="H1096" s="10" t="s">
        <v>537</v>
      </c>
      <c r="I1096" s="10" t="s">
        <v>136</v>
      </c>
      <c r="J1096" s="10"/>
      <c r="K1096" s="11">
        <v>45883</v>
      </c>
      <c r="L1096" s="446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5" t="s">
        <v>6483</v>
      </c>
      <c r="H1097" s="10" t="s">
        <v>537</v>
      </c>
      <c r="I1097" s="10" t="s">
        <v>136</v>
      </c>
      <c r="J1097" s="10"/>
      <c r="K1097" s="11">
        <v>45883</v>
      </c>
      <c r="L1097" s="446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5" t="s">
        <v>6483</v>
      </c>
      <c r="H1098" s="10" t="s">
        <v>524</v>
      </c>
      <c r="I1098" s="10" t="s">
        <v>136</v>
      </c>
      <c r="J1098" s="10"/>
      <c r="K1098" s="11">
        <v>45883</v>
      </c>
      <c r="L1098" s="446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5" t="s">
        <v>6483</v>
      </c>
      <c r="H1099" s="10" t="s">
        <v>524</v>
      </c>
      <c r="I1099" s="10" t="s">
        <v>136</v>
      </c>
      <c r="J1099" s="10"/>
      <c r="K1099" s="11">
        <v>45883</v>
      </c>
      <c r="L1099" s="446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5" t="s">
        <v>6483</v>
      </c>
      <c r="H1100" s="10" t="s">
        <v>537</v>
      </c>
      <c r="I1100" s="10" t="s">
        <v>136</v>
      </c>
      <c r="J1100" s="10"/>
      <c r="K1100" s="11">
        <v>45883</v>
      </c>
      <c r="L1100" s="446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5" t="s">
        <v>6483</v>
      </c>
      <c r="H1101" s="10" t="s">
        <v>537</v>
      </c>
      <c r="I1101" s="10" t="s">
        <v>136</v>
      </c>
      <c r="J1101" s="10"/>
      <c r="K1101" s="11">
        <v>45883</v>
      </c>
      <c r="L1101" s="446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5" t="s">
        <v>6483</v>
      </c>
      <c r="H1102" s="10" t="s">
        <v>537</v>
      </c>
      <c r="I1102" s="10" t="s">
        <v>136</v>
      </c>
      <c r="J1102" s="10"/>
      <c r="K1102" s="11">
        <v>45883</v>
      </c>
      <c r="L1102" s="446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5" t="s">
        <v>6483</v>
      </c>
      <c r="H1103" s="10" t="s">
        <v>537</v>
      </c>
      <c r="I1103" s="10" t="s">
        <v>136</v>
      </c>
      <c r="J1103" s="10"/>
      <c r="K1103" s="11">
        <v>45883</v>
      </c>
      <c r="L1103" s="446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5" t="s">
        <v>6483</v>
      </c>
      <c r="H1104" s="10" t="s">
        <v>524</v>
      </c>
      <c r="I1104" s="10" t="s">
        <v>136</v>
      </c>
      <c r="J1104" s="10"/>
      <c r="K1104" s="11">
        <v>45883</v>
      </c>
      <c r="L1104" s="446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5" t="s">
        <v>6483</v>
      </c>
      <c r="H1105" s="10" t="s">
        <v>537</v>
      </c>
      <c r="I1105" s="10" t="s">
        <v>136</v>
      </c>
      <c r="J1105" s="10"/>
      <c r="K1105" s="11">
        <v>45883</v>
      </c>
      <c r="L1105" s="446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5" t="s">
        <v>6483</v>
      </c>
      <c r="H1106" s="10" t="s">
        <v>537</v>
      </c>
      <c r="I1106" s="10" t="s">
        <v>136</v>
      </c>
      <c r="J1106" s="10"/>
      <c r="K1106" s="11">
        <v>45883</v>
      </c>
      <c r="L1106" s="446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5" t="s">
        <v>6483</v>
      </c>
      <c r="H1107" s="10" t="s">
        <v>537</v>
      </c>
      <c r="I1107" s="10" t="s">
        <v>136</v>
      </c>
      <c r="J1107" s="10"/>
      <c r="K1107" s="11">
        <v>45883</v>
      </c>
      <c r="L1107" s="446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5" t="s">
        <v>6483</v>
      </c>
      <c r="H1108" s="10" t="s">
        <v>537</v>
      </c>
      <c r="I1108" s="10" t="s">
        <v>136</v>
      </c>
      <c r="J1108" s="10"/>
      <c r="K1108" s="11">
        <v>45883</v>
      </c>
      <c r="L1108" s="446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5" t="s">
        <v>6483</v>
      </c>
      <c r="H1109" s="10" t="s">
        <v>537</v>
      </c>
      <c r="I1109" s="10" t="s">
        <v>136</v>
      </c>
      <c r="J1109" s="10"/>
      <c r="K1109" s="11">
        <v>45883</v>
      </c>
      <c r="L1109" s="446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5" t="s">
        <v>6483</v>
      </c>
      <c r="H1110" s="10" t="s">
        <v>537</v>
      </c>
      <c r="I1110" s="10" t="s">
        <v>136</v>
      </c>
      <c r="J1110" s="10"/>
      <c r="K1110" s="11">
        <v>45883</v>
      </c>
      <c r="L1110" s="446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5" t="s">
        <v>6483</v>
      </c>
      <c r="H1111" s="10" t="s">
        <v>537</v>
      </c>
      <c r="I1111" s="10" t="s">
        <v>136</v>
      </c>
      <c r="J1111" s="10"/>
      <c r="K1111" s="11">
        <v>45883</v>
      </c>
      <c r="L1111" s="446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5" t="s">
        <v>6483</v>
      </c>
      <c r="H1112" s="10" t="s">
        <v>537</v>
      </c>
      <c r="I1112" s="10" t="s">
        <v>136</v>
      </c>
      <c r="J1112" s="10"/>
      <c r="K1112" s="11">
        <v>45883</v>
      </c>
      <c r="L1112" s="446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5" t="s">
        <v>6483</v>
      </c>
      <c r="H1113" s="10" t="s">
        <v>524</v>
      </c>
      <c r="I1113" s="10" t="s">
        <v>136</v>
      </c>
      <c r="J1113" s="10"/>
      <c r="K1113" s="11">
        <v>45883</v>
      </c>
      <c r="L1113" s="446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5" t="s">
        <v>6483</v>
      </c>
      <c r="H1114" s="10" t="s">
        <v>537</v>
      </c>
      <c r="I1114" s="10" t="s">
        <v>136</v>
      </c>
      <c r="J1114" s="10"/>
      <c r="K1114" s="11">
        <v>45883</v>
      </c>
      <c r="L1114" s="446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2" t="s">
        <v>5785</v>
      </c>
      <c r="H1115" s="10"/>
      <c r="I1115" s="10"/>
      <c r="J1115" s="10"/>
      <c r="K1115" s="11">
        <v>45881</v>
      </c>
      <c r="L1115" s="446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6193</v>
      </c>
    </row>
    <row r="1116" spans="1:16" hidden="1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0" t="s">
        <v>6200</v>
      </c>
      <c r="H1116" s="10" t="s">
        <v>380</v>
      </c>
      <c r="I1116" s="10"/>
      <c r="J1116" s="10"/>
      <c r="K1116" s="11">
        <v>45883</v>
      </c>
      <c r="L1116" s="446" t="s">
        <v>61</v>
      </c>
      <c r="M1116" s="211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0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5" t="s">
        <v>5913</v>
      </c>
      <c r="G1117" s="10"/>
      <c r="H1117" s="10" t="s">
        <v>5305</v>
      </c>
      <c r="I1117" s="10"/>
      <c r="J1117" s="10"/>
      <c r="K1117" s="11">
        <v>45884</v>
      </c>
      <c r="L1117" s="446" t="s">
        <v>61</v>
      </c>
      <c r="M1117" s="225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 hidden="1">
      <c r="A1118" s="244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5" t="s">
        <v>6027</v>
      </c>
      <c r="G1118" s="10"/>
      <c r="H1118" s="10" t="s">
        <v>5305</v>
      </c>
      <c r="I1118" s="10"/>
      <c r="J1118" s="10"/>
      <c r="K1118" s="11">
        <v>45884</v>
      </c>
      <c r="L1118" s="446" t="s">
        <v>61</v>
      </c>
      <c r="M1118" s="155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 hidden="1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5658</v>
      </c>
      <c r="G1119" s="10"/>
      <c r="H1119" s="10" t="s">
        <v>5873</v>
      </c>
      <c r="I1119" s="10"/>
      <c r="J1119" s="10"/>
      <c r="K1119" s="11">
        <v>45881</v>
      </c>
      <c r="L1119" s="446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6189</v>
      </c>
    </row>
    <row r="1120" spans="1:16" hidden="1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3" t="s">
        <v>6190</v>
      </c>
      <c r="H1120" s="10" t="s">
        <v>5873</v>
      </c>
      <c r="I1120" s="10"/>
      <c r="J1120" s="10"/>
      <c r="K1120" s="11">
        <v>45881</v>
      </c>
      <c r="L1120" s="446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6191</v>
      </c>
    </row>
    <row r="1121" spans="1:16" hidden="1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3" t="s">
        <v>6190</v>
      </c>
      <c r="H1121" s="10" t="s">
        <v>5873</v>
      </c>
      <c r="I1121" s="10"/>
      <c r="J1121" s="10"/>
      <c r="K1121" s="11">
        <v>45882</v>
      </c>
      <c r="L1121" s="446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6191</v>
      </c>
    </row>
    <row r="1122" spans="1:16" hidden="1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3" t="s">
        <v>6192</v>
      </c>
      <c r="H1122" s="10" t="s">
        <v>5873</v>
      </c>
      <c r="I1122" s="10"/>
      <c r="J1122" s="10"/>
      <c r="K1122" s="11">
        <v>45880</v>
      </c>
      <c r="L1122" s="446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7" t="s">
        <v>5372</v>
      </c>
      <c r="G1123" s="236" t="s">
        <v>6023</v>
      </c>
      <c r="H1123" s="10" t="s">
        <v>5873</v>
      </c>
      <c r="I1123" s="10"/>
      <c r="J1123" s="10"/>
      <c r="K1123" s="11">
        <v>45881</v>
      </c>
      <c r="L1123" s="446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 hidden="1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2" t="s">
        <v>6187</v>
      </c>
      <c r="H1124" s="10" t="s">
        <v>5873</v>
      </c>
      <c r="I1124" s="10"/>
      <c r="J1124" s="10"/>
      <c r="K1124" s="11">
        <v>45880</v>
      </c>
      <c r="L1124" s="446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46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6186</v>
      </c>
    </row>
    <row r="1126" spans="1:16" hidden="1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46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 hidden="1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46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46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46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46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 hidden="1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46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 hidden="1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0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46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6074</v>
      </c>
      <c r="G1134" s="10"/>
      <c r="H1134" s="10" t="s">
        <v>5635</v>
      </c>
      <c r="I1134" s="10"/>
      <c r="J1134" s="10"/>
      <c r="K1134" s="11">
        <v>45880</v>
      </c>
      <c r="L1134" s="446" t="s">
        <v>61</v>
      </c>
      <c r="M1134" s="261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46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 hidden="1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46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46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 hidden="1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46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4" t="s">
        <v>5550</v>
      </c>
      <c r="H1141" s="10"/>
      <c r="I1141" s="10"/>
      <c r="J1141" s="10"/>
      <c r="K1141" s="11">
        <v>45891</v>
      </c>
      <c r="L1141" s="446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46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18" t="s">
        <v>5634</v>
      </c>
      <c r="G1143" s="218" t="s">
        <v>6277</v>
      </c>
      <c r="H1143" s="10" t="s">
        <v>5633</v>
      </c>
      <c r="I1143" s="10"/>
      <c r="J1143" s="10"/>
      <c r="K1143" s="11">
        <v>45889</v>
      </c>
      <c r="L1143" s="446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46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46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 hidden="1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18" t="s">
        <v>5785</v>
      </c>
      <c r="H1146" s="10" t="s">
        <v>5574</v>
      </c>
      <c r="I1146" s="10"/>
      <c r="J1146" s="10"/>
      <c r="K1146" s="11">
        <v>45889</v>
      </c>
      <c r="L1146" s="446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6278</v>
      </c>
    </row>
    <row r="1147" spans="1:16" hidden="1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46" t="s">
        <v>61</v>
      </c>
      <c r="M1147" s="234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 hidden="1">
      <c r="A1148" s="244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5948</v>
      </c>
      <c r="G1148" s="247" t="s">
        <v>6281</v>
      </c>
      <c r="H1148" s="10" t="s">
        <v>5446</v>
      </c>
      <c r="I1148" s="10"/>
      <c r="J1148" s="10"/>
      <c r="K1148" s="11">
        <v>45890</v>
      </c>
      <c r="L1148" s="446" t="s">
        <v>61</v>
      </c>
      <c r="M1148" s="244" t="s">
        <v>5963</v>
      </c>
      <c r="N1148" s="10">
        <f t="shared" si="34"/>
        <v>29</v>
      </c>
      <c r="O1148" s="10" t="str">
        <f t="shared" si="35"/>
        <v>2025 - 34</v>
      </c>
      <c r="P1148" s="247" t="s">
        <v>6280</v>
      </c>
    </row>
    <row r="1149" spans="1:16" hidden="1">
      <c r="A1149" s="235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6028</v>
      </c>
      <c r="G1149" s="218" t="s">
        <v>6277</v>
      </c>
      <c r="H1149" s="10" t="s">
        <v>5446</v>
      </c>
      <c r="I1149" s="10"/>
      <c r="J1149" s="10"/>
      <c r="K1149" s="11">
        <v>45889</v>
      </c>
      <c r="L1149" s="446" t="s">
        <v>61</v>
      </c>
      <c r="M1149" s="225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5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46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 hidden="1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18" t="s">
        <v>5785</v>
      </c>
      <c r="H1151" s="10" t="s">
        <v>5446</v>
      </c>
      <c r="I1151" s="10"/>
      <c r="J1151" s="10"/>
      <c r="K1151" s="11">
        <v>45889</v>
      </c>
      <c r="L1151" s="446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6276</v>
      </c>
    </row>
    <row r="1152" spans="1:16" hidden="1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46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 hidden="1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46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46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 hidden="1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46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 hidden="1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46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6095</v>
      </c>
      <c r="G1157" s="10"/>
      <c r="H1157" s="10"/>
      <c r="I1157" s="10"/>
      <c r="J1157" s="10"/>
      <c r="K1157" s="11">
        <v>45891</v>
      </c>
      <c r="L1157" s="446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46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4" t="s">
        <v>6051</v>
      </c>
      <c r="H1159" s="10"/>
      <c r="I1159" s="10"/>
      <c r="J1159" s="10"/>
      <c r="K1159" s="11">
        <v>45891</v>
      </c>
      <c r="L1159" s="446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46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 hidden="1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46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18" t="s">
        <v>5785</v>
      </c>
      <c r="H1163" s="10" t="s">
        <v>5635</v>
      </c>
      <c r="I1163" s="10"/>
      <c r="J1163" s="10"/>
      <c r="K1163" s="11">
        <v>45889</v>
      </c>
      <c r="L1163" s="446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6278</v>
      </c>
    </row>
    <row r="1164" spans="1:16" hidden="1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46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 hidden="1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46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 hidden="1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46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 hidden="1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46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 hidden="1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46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 hidden="1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46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 hidden="1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46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 hidden="1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46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 hidden="1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46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 hidden="1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46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 hidden="1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46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2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4" t="s">
        <v>6284</v>
      </c>
      <c r="H1175" s="10" t="s">
        <v>5310</v>
      </c>
      <c r="I1175" s="10"/>
      <c r="J1175" s="10"/>
      <c r="K1175" s="11">
        <v>45891</v>
      </c>
      <c r="L1175" s="446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2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46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2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46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2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46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2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46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2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46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2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18" t="s">
        <v>5196</v>
      </c>
      <c r="G1181" s="10"/>
      <c r="H1181" s="10" t="s">
        <v>5446</v>
      </c>
      <c r="I1181" s="10"/>
      <c r="J1181" s="10"/>
      <c r="K1181" s="11">
        <v>45889</v>
      </c>
      <c r="L1181" s="446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6278</v>
      </c>
    </row>
    <row r="1182" spans="1:16" hidden="1">
      <c r="A1182" s="242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3" t="s">
        <v>6180</v>
      </c>
      <c r="G1182" s="10"/>
      <c r="H1182" s="10" t="s">
        <v>5310</v>
      </c>
      <c r="I1182" s="10"/>
      <c r="J1182" s="10"/>
      <c r="K1182" s="11">
        <v>45888</v>
      </c>
      <c r="L1182" s="446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2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3" t="s">
        <v>6181</v>
      </c>
      <c r="G1183" s="10"/>
      <c r="H1183" s="10" t="s">
        <v>5310</v>
      </c>
      <c r="I1183" s="10"/>
      <c r="J1183" s="10"/>
      <c r="K1183" s="11">
        <v>45889</v>
      </c>
      <c r="L1183" s="446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2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3" t="s">
        <v>6266</v>
      </c>
      <c r="H1184" s="10"/>
      <c r="I1184" s="10"/>
      <c r="J1184" s="10"/>
      <c r="K1184" s="11">
        <v>45887</v>
      </c>
      <c r="L1184" s="446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3" t="s">
        <v>6265</v>
      </c>
    </row>
    <row r="1185" spans="1:16" hidden="1">
      <c r="A1185" s="242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6184</v>
      </c>
      <c r="G1185" s="10"/>
      <c r="H1185" s="10" t="s">
        <v>5310</v>
      </c>
      <c r="I1185" s="10"/>
      <c r="J1185" s="10"/>
      <c r="K1185" s="11">
        <v>45891</v>
      </c>
      <c r="L1185" s="446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2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3" t="s">
        <v>6185</v>
      </c>
      <c r="G1186" s="247" t="s">
        <v>6282</v>
      </c>
      <c r="H1186" s="10" t="s">
        <v>5305</v>
      </c>
      <c r="I1186" s="10"/>
      <c r="J1186" s="10"/>
      <c r="K1186" s="11">
        <v>45890</v>
      </c>
      <c r="L1186" s="446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6283</v>
      </c>
    </row>
    <row r="1187" spans="1:16" hidden="1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46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46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3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46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6267</v>
      </c>
    </row>
    <row r="1190" spans="1:16" hidden="1">
      <c r="A1190" s="253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46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6265</v>
      </c>
    </row>
    <row r="1191" spans="1:16" hidden="1">
      <c r="A1191" s="253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18" t="s">
        <v>6266</v>
      </c>
      <c r="H1191" s="10"/>
      <c r="I1191" s="10"/>
      <c r="J1191" s="10"/>
      <c r="K1191" s="11">
        <v>45887</v>
      </c>
      <c r="L1191" s="446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3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46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6268</v>
      </c>
    </row>
    <row r="1193" spans="1:16" hidden="1">
      <c r="A1193" s="253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18" t="s">
        <v>5520</v>
      </c>
      <c r="H1193" s="10"/>
      <c r="I1193" s="10"/>
      <c r="J1193" s="10"/>
      <c r="K1193" s="11">
        <v>45888</v>
      </c>
      <c r="L1193" s="446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18" t="s">
        <v>6274</v>
      </c>
    </row>
    <row r="1194" spans="1:16" hidden="1">
      <c r="A1194" s="253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18" t="s">
        <v>5520</v>
      </c>
      <c r="H1194" s="10"/>
      <c r="I1194" s="10"/>
      <c r="J1194" s="10"/>
      <c r="K1194" s="11">
        <v>45888</v>
      </c>
      <c r="L1194" s="446" t="s">
        <v>61</v>
      </c>
      <c r="M1194" s="218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3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46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18" t="s">
        <v>6274</v>
      </c>
    </row>
    <row r="1196" spans="1:16" hidden="1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7" t="s">
        <v>5520</v>
      </c>
      <c r="H1196" s="10" t="s">
        <v>5635</v>
      </c>
      <c r="I1196" s="10"/>
      <c r="J1196" s="10"/>
      <c r="K1196" s="11">
        <v>45889</v>
      </c>
      <c r="L1196" s="446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6279</v>
      </c>
    </row>
    <row r="1197" spans="1:16" hidden="1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46" t="s">
        <v>61</v>
      </c>
      <c r="M1198" s="227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4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46" t="s">
        <v>61</v>
      </c>
      <c r="M1199" s="246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4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46" t="s">
        <v>61</v>
      </c>
      <c r="M1200" s="246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46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7" t="s">
        <v>6352</v>
      </c>
    </row>
    <row r="1202" spans="1:16" hidden="1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46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7" t="s">
        <v>6352</v>
      </c>
    </row>
    <row r="1203" spans="1:16" hidden="1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46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7" t="s">
        <v>6352</v>
      </c>
    </row>
    <row r="1204" spans="1:16" hidden="1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3" t="s">
        <v>6188</v>
      </c>
      <c r="G1204" s="10"/>
      <c r="H1204" s="10" t="s">
        <v>5305</v>
      </c>
      <c r="I1204" s="10"/>
      <c r="J1204" s="10"/>
      <c r="K1204" s="11">
        <v>45894</v>
      </c>
      <c r="L1204" s="446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5912</v>
      </c>
      <c r="G1205" s="10"/>
      <c r="H1205" s="10" t="s">
        <v>5305</v>
      </c>
      <c r="I1205" s="10"/>
      <c r="J1205" s="10"/>
      <c r="K1205" s="11">
        <v>45895</v>
      </c>
      <c r="L1205" s="446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6354</v>
      </c>
    </row>
    <row r="1206" spans="1:16" hidden="1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4" t="s">
        <v>5785</v>
      </c>
      <c r="H1206" s="10"/>
      <c r="I1206" s="10"/>
      <c r="J1206" s="10"/>
      <c r="K1206" s="11">
        <v>45894</v>
      </c>
      <c r="L1206" s="446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46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6352</v>
      </c>
    </row>
    <row r="1208" spans="1:16" hidden="1">
      <c r="A1208" s="242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3" t="s">
        <v>6272</v>
      </c>
      <c r="G1208" s="10"/>
      <c r="H1208" s="10" t="s">
        <v>5305</v>
      </c>
      <c r="I1208" s="10"/>
      <c r="J1208" s="10"/>
      <c r="K1208" s="11">
        <v>45895</v>
      </c>
      <c r="L1208" s="446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7" t="s">
        <v>6354</v>
      </c>
    </row>
    <row r="1209" spans="1:16" hidden="1">
      <c r="A1209" s="253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2" t="s">
        <v>6357</v>
      </c>
      <c r="H1209" s="10" t="s">
        <v>5446</v>
      </c>
      <c r="I1209" s="10"/>
      <c r="J1209" s="10"/>
      <c r="K1209" s="11">
        <v>45896</v>
      </c>
      <c r="L1209" s="446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2" t="s">
        <v>6356</v>
      </c>
    </row>
    <row r="1210" spans="1:16" hidden="1">
      <c r="A1210" s="253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6269</v>
      </c>
      <c r="G1210" s="10"/>
      <c r="H1210" s="10" t="s">
        <v>5310</v>
      </c>
      <c r="I1210" s="10"/>
      <c r="J1210" s="10"/>
      <c r="K1210" s="11">
        <v>45895</v>
      </c>
      <c r="L1210" s="446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6354</v>
      </c>
    </row>
    <row r="1211" spans="1:16" hidden="1">
      <c r="A1211" s="253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18" t="s">
        <v>5520</v>
      </c>
      <c r="H1211" s="10"/>
      <c r="I1211" s="10"/>
      <c r="J1211" s="10"/>
      <c r="K1211" s="11">
        <v>45898</v>
      </c>
      <c r="L1211" s="446" t="s">
        <v>61</v>
      </c>
      <c r="M1211" s="218" t="s">
        <v>6275</v>
      </c>
      <c r="N1211" s="10">
        <f t="shared" si="36"/>
        <v>34</v>
      </c>
      <c r="O1211" s="10" t="str">
        <f t="shared" si="37"/>
        <v>2025 - 35</v>
      </c>
      <c r="P1211" s="273" t="s">
        <v>6363</v>
      </c>
    </row>
    <row r="1212" spans="1:16" hidden="1">
      <c r="A1212" s="253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3" t="s">
        <v>6264</v>
      </c>
      <c r="G1212" s="10"/>
      <c r="H1212" s="10"/>
      <c r="I1212" s="10"/>
      <c r="J1212" s="10"/>
      <c r="K1212" s="11">
        <v>45898</v>
      </c>
      <c r="L1212" s="446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3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18" t="s">
        <v>5520</v>
      </c>
      <c r="H1213" s="10"/>
      <c r="I1213" s="10"/>
      <c r="J1213" s="10"/>
      <c r="K1213" s="11">
        <v>45898</v>
      </c>
      <c r="L1213" s="446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3" t="s">
        <v>6363</v>
      </c>
    </row>
    <row r="1214" spans="1:16" hidden="1">
      <c r="A1214" s="253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46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46" t="s">
        <v>61</v>
      </c>
      <c r="M1216" s="270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472" t="s">
        <v>7362</v>
      </c>
      <c r="H1217" s="10" t="s">
        <v>5635</v>
      </c>
      <c r="I1217" s="10"/>
      <c r="J1217" s="10"/>
      <c r="K1217" s="11">
        <v>46231</v>
      </c>
      <c r="L1217" s="10" t="s">
        <v>61</v>
      </c>
      <c r="M1217" s="472" t="s">
        <v>8891</v>
      </c>
      <c r="N1217" s="10">
        <f t="shared" si="36"/>
        <v>34</v>
      </c>
      <c r="O1217" s="10" t="str">
        <f t="shared" si="37"/>
        <v>2026 - 31</v>
      </c>
      <c r="P1217" s="472" t="s">
        <v>8890</v>
      </c>
    </row>
    <row r="1218" spans="1:16" hidden="1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5" t="s">
        <v>6124</v>
      </c>
      <c r="G1219" s="10"/>
      <c r="H1219" s="10" t="s">
        <v>380</v>
      </c>
      <c r="I1219" s="10"/>
      <c r="J1219" s="10"/>
      <c r="K1219" s="11">
        <v>45902</v>
      </c>
      <c r="L1219" s="446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46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6390</v>
      </c>
    </row>
    <row r="1221" spans="1:16" hidden="1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46" t="s">
        <v>61</v>
      </c>
      <c r="M1222" s="255" t="s">
        <v>6393</v>
      </c>
      <c r="N1222" s="10">
        <f t="shared" si="36"/>
        <v>32</v>
      </c>
      <c r="O1222" s="10" t="str">
        <f t="shared" si="37"/>
        <v>2025 - 36</v>
      </c>
      <c r="P1222" s="255" t="s">
        <v>6392</v>
      </c>
    </row>
    <row r="1223" spans="1:16" hidden="1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46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 hidden="1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6094</v>
      </c>
      <c r="G1224" s="10"/>
      <c r="H1224" s="10"/>
      <c r="I1224" s="10"/>
      <c r="J1224" s="10"/>
      <c r="K1224" s="11">
        <v>45901</v>
      </c>
      <c r="L1224" s="446" t="s">
        <v>61</v>
      </c>
      <c r="M1224" s="227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46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46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 hidden="1">
      <c r="A1227" s="242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2" t="s">
        <v>5824</v>
      </c>
      <c r="G1227" s="10"/>
      <c r="H1227" s="10" t="s">
        <v>5446</v>
      </c>
      <c r="I1227" s="10"/>
      <c r="J1227" s="10"/>
      <c r="K1227" s="11">
        <v>45901</v>
      </c>
      <c r="L1227" s="446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6" t="s">
        <v>6389</v>
      </c>
      <c r="H1228" s="10" t="s">
        <v>5635</v>
      </c>
      <c r="I1228" s="10"/>
      <c r="J1228" s="10"/>
      <c r="K1228" s="11">
        <v>45902</v>
      </c>
      <c r="L1228" s="446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6" t="s">
        <v>6388</v>
      </c>
    </row>
    <row r="1229" spans="1:16" hidden="1">
      <c r="A1229" s="253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46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 hidden="1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6249</v>
      </c>
      <c r="G1230" s="10"/>
      <c r="H1230" s="10"/>
      <c r="I1230" s="10"/>
      <c r="J1230" s="10"/>
      <c r="K1230" s="11">
        <v>45901</v>
      </c>
      <c r="L1230" s="446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6395</v>
      </c>
      <c r="G1231" s="10"/>
      <c r="H1231" s="10"/>
      <c r="I1231" s="10"/>
      <c r="J1231" s="10"/>
      <c r="K1231" s="11">
        <v>45905</v>
      </c>
      <c r="L1231" s="446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6396</v>
      </c>
    </row>
    <row r="1232" spans="1:16" hidden="1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6" t="s">
        <v>6023</v>
      </c>
      <c r="H1232" s="10"/>
      <c r="I1232" s="10"/>
      <c r="J1232" s="10"/>
      <c r="K1232" s="11">
        <v>45902</v>
      </c>
      <c r="L1232" s="446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6" t="s">
        <v>6387</v>
      </c>
    </row>
    <row r="1233" spans="1:16" hidden="1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46" t="s">
        <v>61</v>
      </c>
      <c r="M1233" s="270" t="s">
        <v>6293</v>
      </c>
      <c r="N1233" s="10">
        <f t="shared" si="38"/>
        <v>34</v>
      </c>
      <c r="O1233" s="10" t="str">
        <f t="shared" si="39"/>
        <v>2025 - 36</v>
      </c>
      <c r="P1233" s="245" t="s">
        <v>6396</v>
      </c>
    </row>
    <row r="1234" spans="1:16" hidden="1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6" t="s">
        <v>6023</v>
      </c>
      <c r="H1234" s="10"/>
      <c r="I1234" s="10"/>
      <c r="J1234" s="10"/>
      <c r="K1234" s="11">
        <v>45902</v>
      </c>
      <c r="L1234" s="446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6" t="s">
        <v>6387</v>
      </c>
    </row>
    <row r="1235" spans="1:16" hidden="1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5" t="s">
        <v>6394</v>
      </c>
      <c r="H1235" s="10"/>
      <c r="I1235" s="10"/>
      <c r="J1235" s="10"/>
      <c r="K1235" s="11">
        <v>45905</v>
      </c>
      <c r="L1235" s="446" t="s">
        <v>61</v>
      </c>
      <c r="M1235" s="270" t="s">
        <v>6293</v>
      </c>
      <c r="N1235" s="10">
        <f t="shared" si="38"/>
        <v>34</v>
      </c>
      <c r="O1235" s="10" t="str">
        <f t="shared" si="39"/>
        <v>2025 - 36</v>
      </c>
      <c r="P1235" s="245" t="s">
        <v>6396</v>
      </c>
    </row>
    <row r="1236" spans="1:16" hidden="1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46" t="s">
        <v>61</v>
      </c>
      <c r="M1236" s="270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46" t="s">
        <v>61</v>
      </c>
      <c r="M1237" s="270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6" t="s">
        <v>6391</v>
      </c>
      <c r="H1238" s="10"/>
      <c r="I1238" s="10"/>
      <c r="J1238" s="10"/>
      <c r="K1238" s="11">
        <v>45903</v>
      </c>
      <c r="L1238" s="446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6391</v>
      </c>
      <c r="H1239" s="10"/>
      <c r="I1239" s="10"/>
      <c r="J1239" s="10"/>
      <c r="K1239" s="11">
        <v>45903</v>
      </c>
      <c r="L1239" s="446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6" t="s">
        <v>6391</v>
      </c>
      <c r="H1240" s="10"/>
      <c r="I1240" s="10"/>
      <c r="J1240" s="10"/>
      <c r="K1240" s="11">
        <v>45903</v>
      </c>
      <c r="L1240" s="446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6391</v>
      </c>
      <c r="H1241" s="10"/>
      <c r="I1241" s="10"/>
      <c r="J1241" s="10"/>
      <c r="K1241" s="11">
        <v>45903</v>
      </c>
      <c r="L1241" s="446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6" t="s">
        <v>6391</v>
      </c>
      <c r="H1242" s="10"/>
      <c r="I1242" s="10"/>
      <c r="J1242" s="10"/>
      <c r="K1242" s="11">
        <v>45903</v>
      </c>
      <c r="L1242" s="446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5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78" t="s">
        <v>6382</v>
      </c>
      <c r="G1243" s="10"/>
      <c r="H1243" s="10" t="s">
        <v>5446</v>
      </c>
      <c r="I1243" s="10"/>
      <c r="J1243" s="10"/>
      <c r="K1243" s="11">
        <v>45901</v>
      </c>
      <c r="L1243" s="446" t="s">
        <v>61</v>
      </c>
      <c r="M1243" s="230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5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5" t="s">
        <v>6386</v>
      </c>
      <c r="H1244" s="10" t="s">
        <v>5446</v>
      </c>
      <c r="I1244" s="10"/>
      <c r="J1244" s="10"/>
      <c r="K1244" s="11">
        <v>45902</v>
      </c>
      <c r="L1244" s="446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46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46" t="s">
        <v>61</v>
      </c>
      <c r="M1246" s="269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46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46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46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46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46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46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46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46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46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46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46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46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3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46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 hidden="1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46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59" t="s">
        <v>6468</v>
      </c>
      <c r="H1262" s="10"/>
      <c r="I1262" s="10"/>
      <c r="J1262" s="10"/>
      <c r="K1262" s="11">
        <v>45911</v>
      </c>
      <c r="L1262" s="446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6469</v>
      </c>
    </row>
    <row r="1263" spans="1:16" hidden="1">
      <c r="A1263" s="253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46" t="s">
        <v>61</v>
      </c>
      <c r="M1263" s="270" t="s">
        <v>6293</v>
      </c>
      <c r="N1263" s="10">
        <f t="shared" si="38"/>
        <v>34</v>
      </c>
      <c r="O1263" s="10" t="str">
        <f t="shared" si="39"/>
        <v>2025 - 37</v>
      </c>
      <c r="P1263" s="254" t="s">
        <v>6451</v>
      </c>
    </row>
    <row r="1264" spans="1:16" hidden="1">
      <c r="A1264" s="253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46" t="s">
        <v>61</v>
      </c>
      <c r="M1264" s="270" t="s">
        <v>6293</v>
      </c>
      <c r="N1264" s="10">
        <f t="shared" si="38"/>
        <v>34</v>
      </c>
      <c r="O1264" s="10" t="str">
        <f t="shared" si="39"/>
        <v>2025 - 37</v>
      </c>
      <c r="P1264" s="254" t="s">
        <v>6451</v>
      </c>
    </row>
    <row r="1265" spans="1:16" hidden="1">
      <c r="A1265" s="270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46" t="s">
        <v>61</v>
      </c>
      <c r="M1265" s="270" t="s">
        <v>6293</v>
      </c>
      <c r="N1265" s="10">
        <f t="shared" si="38"/>
        <v>34</v>
      </c>
      <c r="O1265" s="10" t="str">
        <f t="shared" si="39"/>
        <v>2025 - 37</v>
      </c>
      <c r="P1265" s="254" t="s">
        <v>6451</v>
      </c>
    </row>
    <row r="1266" spans="1:16" hidden="1">
      <c r="A1266" s="270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46" t="s">
        <v>61</v>
      </c>
      <c r="M1266" s="270" t="s">
        <v>6293</v>
      </c>
      <c r="N1266" s="10">
        <f t="shared" si="38"/>
        <v>34</v>
      </c>
      <c r="O1266" s="10" t="str">
        <f t="shared" si="39"/>
        <v>2025 - 37</v>
      </c>
      <c r="P1266" s="254" t="s">
        <v>6451</v>
      </c>
    </row>
    <row r="1267" spans="1:16" hidden="1">
      <c r="A1267" s="270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46" t="s">
        <v>61</v>
      </c>
      <c r="M1267" s="270" t="s">
        <v>6293</v>
      </c>
      <c r="N1267" s="10">
        <f t="shared" si="38"/>
        <v>34</v>
      </c>
      <c r="O1267" s="10" t="str">
        <f t="shared" si="39"/>
        <v>2025 - 37</v>
      </c>
      <c r="P1267" s="254" t="s">
        <v>6451</v>
      </c>
    </row>
    <row r="1268" spans="1:16" hidden="1">
      <c r="A1268" s="270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46" t="s">
        <v>61</v>
      </c>
      <c r="M1268" s="270" t="s">
        <v>6293</v>
      </c>
      <c r="N1268" s="10">
        <f t="shared" si="38"/>
        <v>34</v>
      </c>
      <c r="O1268" s="10" t="str">
        <f t="shared" si="39"/>
        <v>2025 - 37</v>
      </c>
      <c r="P1268" s="254" t="s">
        <v>6451</v>
      </c>
    </row>
    <row r="1269" spans="1:16" hidden="1">
      <c r="A1269" s="270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46" t="s">
        <v>61</v>
      </c>
      <c r="M1269" s="270" t="s">
        <v>6293</v>
      </c>
      <c r="N1269" s="10">
        <f t="shared" si="38"/>
        <v>34</v>
      </c>
      <c r="O1269" s="10" t="str">
        <f t="shared" si="39"/>
        <v>2025 - 37</v>
      </c>
      <c r="P1269" s="254" t="s">
        <v>6451</v>
      </c>
    </row>
    <row r="1270" spans="1:16" hidden="1">
      <c r="A1270" s="270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46" t="s">
        <v>61</v>
      </c>
      <c r="M1270" s="270" t="s">
        <v>6293</v>
      </c>
      <c r="N1270" s="10">
        <f t="shared" si="38"/>
        <v>34</v>
      </c>
      <c r="O1270" s="10" t="str">
        <f t="shared" si="39"/>
        <v>2025 - 37</v>
      </c>
      <c r="P1270" s="254" t="s">
        <v>6451</v>
      </c>
    </row>
    <row r="1271" spans="1:16" hidden="1">
      <c r="A1271" s="270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46" t="s">
        <v>61</v>
      </c>
      <c r="M1271" s="270" t="s">
        <v>6293</v>
      </c>
      <c r="N1271" s="10">
        <f t="shared" si="38"/>
        <v>34</v>
      </c>
      <c r="O1271" s="10" t="str">
        <f t="shared" si="39"/>
        <v>2025 - 37</v>
      </c>
      <c r="P1271" s="254" t="s">
        <v>6451</v>
      </c>
    </row>
    <row r="1272" spans="1:16" hidden="1">
      <c r="A1272" s="270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46" t="s">
        <v>61</v>
      </c>
      <c r="M1272" s="270" t="s">
        <v>6293</v>
      </c>
      <c r="N1272" s="10">
        <f t="shared" si="38"/>
        <v>34</v>
      </c>
      <c r="O1272" s="10" t="str">
        <f t="shared" si="39"/>
        <v>2025 - 37</v>
      </c>
      <c r="P1272" s="254" t="s">
        <v>6451</v>
      </c>
    </row>
    <row r="1273" spans="1:16" hidden="1">
      <c r="A1273" s="270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46" t="s">
        <v>61</v>
      </c>
      <c r="M1273" s="270" t="s">
        <v>6293</v>
      </c>
      <c r="N1273" s="10">
        <f t="shared" si="38"/>
        <v>34</v>
      </c>
      <c r="O1273" s="10" t="str">
        <f t="shared" si="39"/>
        <v>2025 - 37</v>
      </c>
      <c r="P1273" s="254" t="s">
        <v>6451</v>
      </c>
    </row>
    <row r="1274" spans="1:16" hidden="1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46" t="s">
        <v>61</v>
      </c>
      <c r="M1274" s="270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46" t="s">
        <v>61</v>
      </c>
      <c r="M1275" s="270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46" t="s">
        <v>61</v>
      </c>
      <c r="M1276" s="270" t="s">
        <v>6293</v>
      </c>
      <c r="N1276" s="10">
        <f t="shared" si="38"/>
        <v>34</v>
      </c>
      <c r="O1276" s="10" t="str">
        <f t="shared" si="39"/>
        <v>2025 - 37</v>
      </c>
      <c r="P1276" s="254" t="s">
        <v>6451</v>
      </c>
    </row>
    <row r="1277" spans="1:16" hidden="1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46" t="s">
        <v>61</v>
      </c>
      <c r="M1277" s="270" t="s">
        <v>6293</v>
      </c>
      <c r="N1277" s="10">
        <f t="shared" si="38"/>
        <v>34</v>
      </c>
      <c r="O1277" s="10" t="str">
        <f t="shared" si="39"/>
        <v>2025 - 37</v>
      </c>
      <c r="P1277" s="254" t="s">
        <v>6451</v>
      </c>
    </row>
    <row r="1278" spans="1:16" hidden="1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46" t="s">
        <v>61</v>
      </c>
      <c r="M1278" s="270" t="s">
        <v>6293</v>
      </c>
      <c r="N1278" s="10">
        <f t="shared" si="38"/>
        <v>34</v>
      </c>
      <c r="O1278" s="10" t="str">
        <f t="shared" si="39"/>
        <v>2025 - 37</v>
      </c>
      <c r="P1278" s="254" t="s">
        <v>6451</v>
      </c>
    </row>
    <row r="1279" spans="1:16" hidden="1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46" t="s">
        <v>61</v>
      </c>
      <c r="M1279" s="270" t="s">
        <v>6293</v>
      </c>
      <c r="N1279" s="10">
        <f t="shared" si="38"/>
        <v>34</v>
      </c>
      <c r="O1279" s="10" t="str">
        <f t="shared" si="39"/>
        <v>2025 - 37</v>
      </c>
      <c r="P1279" s="254" t="s">
        <v>6451</v>
      </c>
    </row>
    <row r="1280" spans="1:16" hidden="1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46" t="s">
        <v>61</v>
      </c>
      <c r="M1280" s="270" t="s">
        <v>6293</v>
      </c>
      <c r="N1280" s="10">
        <f t="shared" si="38"/>
        <v>34</v>
      </c>
      <c r="O1280" s="10" t="str">
        <f t="shared" si="39"/>
        <v>2025 - 37</v>
      </c>
      <c r="P1280" s="254" t="s">
        <v>6451</v>
      </c>
    </row>
    <row r="1281" spans="1:16" hidden="1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46" t="s">
        <v>61</v>
      </c>
      <c r="M1281" s="270" t="s">
        <v>6293</v>
      </c>
      <c r="N1281" s="10">
        <f t="shared" si="38"/>
        <v>34</v>
      </c>
      <c r="O1281" s="10" t="str">
        <f t="shared" si="39"/>
        <v>2025 - 37</v>
      </c>
      <c r="P1281" s="254" t="s">
        <v>6451</v>
      </c>
    </row>
    <row r="1282" spans="1:16" hidden="1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46" t="s">
        <v>61</v>
      </c>
      <c r="M1282" s="270" t="s">
        <v>6293</v>
      </c>
      <c r="N1282" s="10">
        <f t="shared" si="38"/>
        <v>34</v>
      </c>
      <c r="O1282" s="10" t="str">
        <f t="shared" si="39"/>
        <v>2025 - 37</v>
      </c>
      <c r="P1282" s="254" t="s">
        <v>6451</v>
      </c>
    </row>
    <row r="1283" spans="1:16" hidden="1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46" t="s">
        <v>61</v>
      </c>
      <c r="M1283" s="270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46" t="s">
        <v>61</v>
      </c>
      <c r="M1284" s="270" t="s">
        <v>6293</v>
      </c>
      <c r="N1284" s="10">
        <f t="shared" si="38"/>
        <v>34</v>
      </c>
      <c r="O1284" s="10" t="str">
        <f t="shared" si="39"/>
        <v>2025 - 37</v>
      </c>
      <c r="P1284" s="254" t="s">
        <v>6451</v>
      </c>
    </row>
    <row r="1285" spans="1:16" hidden="1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46" t="s">
        <v>61</v>
      </c>
      <c r="M1286" s="270" t="s">
        <v>6293</v>
      </c>
      <c r="N1286" s="10">
        <f t="shared" si="38"/>
        <v>34</v>
      </c>
      <c r="O1286" s="10" t="str">
        <f t="shared" si="39"/>
        <v>2025 - 37</v>
      </c>
      <c r="P1286" s="254" t="s">
        <v>6451</v>
      </c>
    </row>
    <row r="1287" spans="1:16" hidden="1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46" t="s">
        <v>61</v>
      </c>
      <c r="M1287" s="270" t="s">
        <v>6293</v>
      </c>
      <c r="N1287" s="10">
        <f t="shared" si="38"/>
        <v>34</v>
      </c>
      <c r="O1287" s="10" t="str">
        <f t="shared" si="39"/>
        <v>2025 - 37</v>
      </c>
      <c r="P1287" s="254" t="s">
        <v>6451</v>
      </c>
    </row>
    <row r="1288" spans="1:16" hidden="1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46" t="s">
        <v>61</v>
      </c>
      <c r="M1288" s="270" t="s">
        <v>6293</v>
      </c>
      <c r="N1288" s="10">
        <f t="shared" si="38"/>
        <v>34</v>
      </c>
      <c r="O1288" s="10" t="str">
        <f t="shared" si="39"/>
        <v>2025 - 37</v>
      </c>
      <c r="P1288" s="254" t="s">
        <v>6451</v>
      </c>
    </row>
    <row r="1289" spans="1:16" hidden="1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46" t="s">
        <v>61</v>
      </c>
      <c r="M1289" s="270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6451</v>
      </c>
    </row>
    <row r="1290" spans="1:16" hidden="1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46" t="s">
        <v>61</v>
      </c>
      <c r="M1290" s="270" t="s">
        <v>6293</v>
      </c>
      <c r="N1290" s="10">
        <f t="shared" si="40"/>
        <v>34</v>
      </c>
      <c r="O1290" s="10" t="str">
        <f t="shared" si="41"/>
        <v>2025 - 37</v>
      </c>
      <c r="P1290" s="254" t="s">
        <v>6451</v>
      </c>
    </row>
    <row r="1291" spans="1:16" hidden="1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46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6452</v>
      </c>
      <c r="G1292" s="10"/>
      <c r="H1292" s="10" t="s">
        <v>6453</v>
      </c>
      <c r="I1292" s="10"/>
      <c r="J1292" s="10"/>
      <c r="K1292" s="11">
        <v>45910</v>
      </c>
      <c r="L1292" s="446" t="s">
        <v>61</v>
      </c>
      <c r="M1292" s="280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46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46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46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46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46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46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46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46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 hidden="1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4" t="s">
        <v>6062</v>
      </c>
      <c r="G1301" s="10"/>
      <c r="H1301" s="10" t="s">
        <v>5305</v>
      </c>
      <c r="I1301" s="10"/>
      <c r="J1301" s="10"/>
      <c r="K1301" s="11">
        <v>45916</v>
      </c>
      <c r="L1301" s="446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46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59" t="s">
        <v>6461</v>
      </c>
    </row>
    <row r="1303" spans="1:16" hidden="1">
      <c r="A1303" s="242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5" t="s">
        <v>6485</v>
      </c>
      <c r="H1303" s="10" t="s">
        <v>5446</v>
      </c>
      <c r="I1303" s="10"/>
      <c r="J1303" s="10"/>
      <c r="K1303" s="11">
        <v>45917</v>
      </c>
      <c r="L1303" s="446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6484</v>
      </c>
    </row>
    <row r="1304" spans="1:16" hidden="1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46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59" t="s">
        <v>5785</v>
      </c>
      <c r="H1305" s="10"/>
      <c r="I1305" s="10"/>
      <c r="J1305" s="10"/>
      <c r="K1305" s="11">
        <v>45915</v>
      </c>
      <c r="L1305" s="446" t="s">
        <v>61</v>
      </c>
      <c r="M1305" s="270" t="s">
        <v>6293</v>
      </c>
      <c r="N1305" s="10">
        <f t="shared" si="40"/>
        <v>33</v>
      </c>
      <c r="O1305" s="10" t="str">
        <f t="shared" si="41"/>
        <v>2025 - 38</v>
      </c>
      <c r="P1305" s="259" t="s">
        <v>6467</v>
      </c>
    </row>
    <row r="1306" spans="1:16" hidden="1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59" t="s">
        <v>5785</v>
      </c>
      <c r="H1306" s="10"/>
      <c r="I1306" s="10"/>
      <c r="J1306" s="10"/>
      <c r="K1306" s="11">
        <v>45915</v>
      </c>
      <c r="L1306" s="446" t="s">
        <v>61</v>
      </c>
      <c r="M1306" s="270" t="s">
        <v>6293</v>
      </c>
      <c r="N1306" s="10">
        <f t="shared" si="40"/>
        <v>33</v>
      </c>
      <c r="O1306" s="10" t="str">
        <f t="shared" si="41"/>
        <v>2025 - 38</v>
      </c>
      <c r="P1306" s="259" t="s">
        <v>6467</v>
      </c>
    </row>
    <row r="1307" spans="1:16" hidden="1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59" t="s">
        <v>5785</v>
      </c>
      <c r="H1307" s="10"/>
      <c r="I1307" s="10"/>
      <c r="J1307" s="10"/>
      <c r="K1307" s="11">
        <v>45915</v>
      </c>
      <c r="L1307" s="446" t="s">
        <v>61</v>
      </c>
      <c r="M1307" s="270" t="s">
        <v>6293</v>
      </c>
      <c r="N1307" s="10">
        <f t="shared" si="40"/>
        <v>33</v>
      </c>
      <c r="O1307" s="10" t="str">
        <f t="shared" si="41"/>
        <v>2025 - 38</v>
      </c>
      <c r="P1307" s="259" t="s">
        <v>6467</v>
      </c>
    </row>
    <row r="1308" spans="1:16" hidden="1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59" t="s">
        <v>5785</v>
      </c>
      <c r="H1308" s="10"/>
      <c r="I1308" s="10"/>
      <c r="J1308" s="10"/>
      <c r="K1308" s="11">
        <v>45915</v>
      </c>
      <c r="L1308" s="446" t="s">
        <v>61</v>
      </c>
      <c r="M1308" s="270" t="s">
        <v>6293</v>
      </c>
      <c r="N1308" s="10">
        <f t="shared" si="40"/>
        <v>33</v>
      </c>
      <c r="O1308" s="10" t="str">
        <f t="shared" si="41"/>
        <v>2025 - 38</v>
      </c>
      <c r="P1308" s="259" t="s">
        <v>6467</v>
      </c>
    </row>
    <row r="1309" spans="1:16" hidden="1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59" t="s">
        <v>5785</v>
      </c>
      <c r="H1309" s="10"/>
      <c r="I1309" s="10"/>
      <c r="J1309" s="10"/>
      <c r="K1309" s="11">
        <v>45915</v>
      </c>
      <c r="L1309" s="446" t="s">
        <v>61</v>
      </c>
      <c r="M1309" s="270" t="s">
        <v>6293</v>
      </c>
      <c r="N1309" s="10">
        <f t="shared" si="40"/>
        <v>33</v>
      </c>
      <c r="O1309" s="10" t="str">
        <f t="shared" si="41"/>
        <v>2025 - 38</v>
      </c>
      <c r="P1309" s="259" t="s">
        <v>6467</v>
      </c>
    </row>
    <row r="1310" spans="1:16" hidden="1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59" t="s">
        <v>5785</v>
      </c>
      <c r="H1310" s="10"/>
      <c r="I1310" s="10"/>
      <c r="J1310" s="10"/>
      <c r="K1310" s="11">
        <v>45915</v>
      </c>
      <c r="L1310" s="446" t="s">
        <v>61</v>
      </c>
      <c r="M1310" s="270" t="s">
        <v>6293</v>
      </c>
      <c r="N1310" s="10">
        <f t="shared" si="40"/>
        <v>33</v>
      </c>
      <c r="O1310" s="10" t="str">
        <f t="shared" si="41"/>
        <v>2025 - 38</v>
      </c>
      <c r="P1310" s="259" t="s">
        <v>6467</v>
      </c>
    </row>
    <row r="1311" spans="1:16" hidden="1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59" t="s">
        <v>5785</v>
      </c>
      <c r="H1311" s="10"/>
      <c r="I1311" s="10"/>
      <c r="J1311" s="10"/>
      <c r="K1311" s="11">
        <v>45915</v>
      </c>
      <c r="L1311" s="446" t="s">
        <v>61</v>
      </c>
      <c r="M1311" s="270" t="s">
        <v>6293</v>
      </c>
      <c r="N1311" s="10">
        <f t="shared" si="40"/>
        <v>33</v>
      </c>
      <c r="O1311" s="10" t="str">
        <f t="shared" si="41"/>
        <v>2025 - 38</v>
      </c>
      <c r="P1311" s="259" t="s">
        <v>6467</v>
      </c>
    </row>
    <row r="1312" spans="1:16" hidden="1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59" t="s">
        <v>5785</v>
      </c>
      <c r="H1312" s="10"/>
      <c r="I1312" s="10"/>
      <c r="J1312" s="10"/>
      <c r="K1312" s="11">
        <v>45915</v>
      </c>
      <c r="L1312" s="446" t="s">
        <v>61</v>
      </c>
      <c r="M1312" s="270" t="s">
        <v>6293</v>
      </c>
      <c r="N1312" s="10">
        <f t="shared" si="40"/>
        <v>33</v>
      </c>
      <c r="O1312" s="10" t="str">
        <f t="shared" si="41"/>
        <v>2025 - 38</v>
      </c>
      <c r="P1312" s="259" t="s">
        <v>6467</v>
      </c>
    </row>
    <row r="1313" spans="1:16" hidden="1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59" t="s">
        <v>5785</v>
      </c>
      <c r="H1313" s="10"/>
      <c r="I1313" s="10"/>
      <c r="J1313" s="10"/>
      <c r="K1313" s="11">
        <v>45915</v>
      </c>
      <c r="L1313" s="446" t="s">
        <v>61</v>
      </c>
      <c r="M1313" s="270" t="s">
        <v>6293</v>
      </c>
      <c r="N1313" s="10">
        <f t="shared" si="40"/>
        <v>33</v>
      </c>
      <c r="O1313" s="10" t="str">
        <f t="shared" si="41"/>
        <v>2025 - 38</v>
      </c>
      <c r="P1313" s="259" t="s">
        <v>6467</v>
      </c>
    </row>
    <row r="1314" spans="1:16" hidden="1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59" t="s">
        <v>5785</v>
      </c>
      <c r="H1314" s="10"/>
      <c r="I1314" s="10"/>
      <c r="J1314" s="10"/>
      <c r="K1314" s="11">
        <v>45915</v>
      </c>
      <c r="L1314" s="446" t="s">
        <v>61</v>
      </c>
      <c r="M1314" s="270" t="s">
        <v>6293</v>
      </c>
      <c r="N1314" s="10">
        <f t="shared" si="40"/>
        <v>33</v>
      </c>
      <c r="O1314" s="10" t="str">
        <f t="shared" si="41"/>
        <v>2025 - 38</v>
      </c>
      <c r="P1314" s="259" t="s">
        <v>6467</v>
      </c>
    </row>
    <row r="1315" spans="1:16" hidden="1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59" t="s">
        <v>5785</v>
      </c>
      <c r="H1315" s="10"/>
      <c r="I1315" s="10"/>
      <c r="J1315" s="10"/>
      <c r="K1315" s="11">
        <v>45915</v>
      </c>
      <c r="L1315" s="446" t="s">
        <v>61</v>
      </c>
      <c r="M1315" s="270" t="s">
        <v>6293</v>
      </c>
      <c r="N1315" s="10">
        <f t="shared" si="40"/>
        <v>33</v>
      </c>
      <c r="O1315" s="10" t="str">
        <f t="shared" si="41"/>
        <v>2025 - 38</v>
      </c>
      <c r="P1315" s="259" t="s">
        <v>6467</v>
      </c>
    </row>
    <row r="1316" spans="1:16" hidden="1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59" t="s">
        <v>5785</v>
      </c>
      <c r="H1316" s="10"/>
      <c r="I1316" s="10"/>
      <c r="J1316" s="10"/>
      <c r="K1316" s="11">
        <v>45915</v>
      </c>
      <c r="L1316" s="446" t="s">
        <v>61</v>
      </c>
      <c r="M1316" s="270" t="s">
        <v>6293</v>
      </c>
      <c r="N1316" s="10">
        <f t="shared" si="40"/>
        <v>33</v>
      </c>
      <c r="O1316" s="10" t="str">
        <f t="shared" si="41"/>
        <v>2025 - 38</v>
      </c>
      <c r="P1316" s="259" t="s">
        <v>6467</v>
      </c>
    </row>
    <row r="1317" spans="1:16" hidden="1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59" t="s">
        <v>5785</v>
      </c>
      <c r="H1317" s="10"/>
      <c r="I1317" s="10"/>
      <c r="J1317" s="10"/>
      <c r="K1317" s="11">
        <v>45915</v>
      </c>
      <c r="L1317" s="446" t="s">
        <v>61</v>
      </c>
      <c r="M1317" s="270" t="s">
        <v>6293</v>
      </c>
      <c r="N1317" s="10">
        <f t="shared" si="40"/>
        <v>33</v>
      </c>
      <c r="O1317" s="10" t="str">
        <f t="shared" si="41"/>
        <v>2025 - 38</v>
      </c>
      <c r="P1317" s="259" t="s">
        <v>6467</v>
      </c>
    </row>
    <row r="1318" spans="1:16" hidden="1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59" t="s">
        <v>5785</v>
      </c>
      <c r="H1318" s="10"/>
      <c r="I1318" s="10"/>
      <c r="J1318" s="10"/>
      <c r="K1318" s="11">
        <v>45915</v>
      </c>
      <c r="L1318" s="446" t="s">
        <v>61</v>
      </c>
      <c r="M1318" s="270" t="s">
        <v>6293</v>
      </c>
      <c r="N1318" s="10">
        <f t="shared" si="40"/>
        <v>33</v>
      </c>
      <c r="O1318" s="10" t="str">
        <f t="shared" si="41"/>
        <v>2025 - 38</v>
      </c>
      <c r="P1318" s="259" t="s">
        <v>6467</v>
      </c>
    </row>
    <row r="1319" spans="1:16" hidden="1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59" t="s">
        <v>5785</v>
      </c>
      <c r="H1319" s="10"/>
      <c r="I1319" s="10"/>
      <c r="J1319" s="10"/>
      <c r="K1319" s="11">
        <v>45915</v>
      </c>
      <c r="L1319" s="446" t="s">
        <v>61</v>
      </c>
      <c r="M1319" s="270" t="s">
        <v>6293</v>
      </c>
      <c r="N1319" s="10">
        <f t="shared" si="40"/>
        <v>33</v>
      </c>
      <c r="O1319" s="10" t="str">
        <f t="shared" si="41"/>
        <v>2025 - 38</v>
      </c>
      <c r="P1319" s="259" t="s">
        <v>6467</v>
      </c>
    </row>
    <row r="1320" spans="1:16" hidden="1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59" t="s">
        <v>5785</v>
      </c>
      <c r="H1320" s="10"/>
      <c r="I1320" s="10"/>
      <c r="J1320" s="10"/>
      <c r="K1320" s="11">
        <v>45915</v>
      </c>
      <c r="L1320" s="446" t="s">
        <v>61</v>
      </c>
      <c r="M1320" s="270" t="s">
        <v>6293</v>
      </c>
      <c r="N1320" s="10">
        <f t="shared" si="40"/>
        <v>33</v>
      </c>
      <c r="O1320" s="10" t="str">
        <f t="shared" si="41"/>
        <v>2025 - 38</v>
      </c>
      <c r="P1320" s="259" t="s">
        <v>6467</v>
      </c>
    </row>
    <row r="1321" spans="1:16" hidden="1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59" t="s">
        <v>5785</v>
      </c>
      <c r="H1321" s="10"/>
      <c r="I1321" s="10"/>
      <c r="J1321" s="10"/>
      <c r="K1321" s="11">
        <v>45915</v>
      </c>
      <c r="L1321" s="446" t="s">
        <v>61</v>
      </c>
      <c r="M1321" s="270" t="s">
        <v>6293</v>
      </c>
      <c r="N1321" s="10">
        <f t="shared" si="40"/>
        <v>33</v>
      </c>
      <c r="O1321" s="10" t="str">
        <f t="shared" si="41"/>
        <v>2025 - 38</v>
      </c>
      <c r="P1321" s="259" t="s">
        <v>6467</v>
      </c>
    </row>
    <row r="1322" spans="1:16" hidden="1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59" t="s">
        <v>5785</v>
      </c>
      <c r="H1322" s="10"/>
      <c r="I1322" s="10"/>
      <c r="J1322" s="10"/>
      <c r="K1322" s="11">
        <v>45915</v>
      </c>
      <c r="L1322" s="446" t="s">
        <v>61</v>
      </c>
      <c r="M1322" s="270" t="s">
        <v>6293</v>
      </c>
      <c r="N1322" s="10">
        <f t="shared" si="40"/>
        <v>33</v>
      </c>
      <c r="O1322" s="10" t="str">
        <f t="shared" si="41"/>
        <v>2025 - 38</v>
      </c>
      <c r="P1322" s="259" t="s">
        <v>6467</v>
      </c>
    </row>
    <row r="1323" spans="1:16" hidden="1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59" t="s">
        <v>5785</v>
      </c>
      <c r="H1323" s="10"/>
      <c r="I1323" s="10"/>
      <c r="J1323" s="10"/>
      <c r="K1323" s="11">
        <v>45915</v>
      </c>
      <c r="L1323" s="446" t="s">
        <v>61</v>
      </c>
      <c r="M1323" s="270" t="s">
        <v>6293</v>
      </c>
      <c r="N1323" s="10">
        <f t="shared" si="40"/>
        <v>33</v>
      </c>
      <c r="O1323" s="10" t="str">
        <f t="shared" si="41"/>
        <v>2025 - 38</v>
      </c>
      <c r="P1323" s="259" t="s">
        <v>6467</v>
      </c>
    </row>
    <row r="1324" spans="1:16" hidden="1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1" t="s">
        <v>6473</v>
      </c>
      <c r="H1324" s="10"/>
      <c r="I1324" s="10"/>
      <c r="J1324" s="10"/>
      <c r="K1324" s="11">
        <v>45916</v>
      </c>
      <c r="L1324" s="446" t="s">
        <v>61</v>
      </c>
      <c r="M1324" s="270" t="s">
        <v>6293</v>
      </c>
      <c r="N1324" s="10">
        <f t="shared" si="40"/>
        <v>34</v>
      </c>
      <c r="O1324" s="10" t="str">
        <f t="shared" si="41"/>
        <v>2025 - 38</v>
      </c>
      <c r="P1324" s="271" t="s">
        <v>6474</v>
      </c>
    </row>
    <row r="1325" spans="1:16" hidden="1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1" t="s">
        <v>6473</v>
      </c>
      <c r="H1325" s="10"/>
      <c r="I1325" s="10"/>
      <c r="J1325" s="10"/>
      <c r="K1325" s="11">
        <v>45916</v>
      </c>
      <c r="L1325" s="446" t="s">
        <v>61</v>
      </c>
      <c r="M1325" s="270" t="s">
        <v>6293</v>
      </c>
      <c r="N1325" s="10">
        <f t="shared" si="40"/>
        <v>34</v>
      </c>
      <c r="O1325" s="10" t="str">
        <f t="shared" si="41"/>
        <v>2025 - 38</v>
      </c>
      <c r="P1325" s="271" t="s">
        <v>6474</v>
      </c>
    </row>
    <row r="1326" spans="1:16" hidden="1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1" t="s">
        <v>6473</v>
      </c>
      <c r="H1326" s="10"/>
      <c r="I1326" s="10"/>
      <c r="J1326" s="10"/>
      <c r="K1326" s="11">
        <v>45916</v>
      </c>
      <c r="L1326" s="446" t="s">
        <v>61</v>
      </c>
      <c r="M1326" s="270" t="s">
        <v>6293</v>
      </c>
      <c r="N1326" s="10">
        <f t="shared" si="40"/>
        <v>34</v>
      </c>
      <c r="O1326" s="10" t="str">
        <f t="shared" si="41"/>
        <v>2025 - 38</v>
      </c>
      <c r="P1326" s="271" t="s">
        <v>6474</v>
      </c>
    </row>
    <row r="1327" spans="1:16" hidden="1">
      <c r="A1327" s="253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6263</v>
      </c>
      <c r="G1327" s="165" t="s">
        <v>6482</v>
      </c>
      <c r="H1327" s="10" t="s">
        <v>5305</v>
      </c>
      <c r="I1327" s="10"/>
      <c r="J1327" s="10"/>
      <c r="K1327" s="11">
        <v>45915</v>
      </c>
      <c r="L1327" s="446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3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46" t="s">
        <v>61</v>
      </c>
      <c r="M1328" s="270" t="s">
        <v>6293</v>
      </c>
      <c r="N1328" s="10">
        <f t="shared" si="40"/>
        <v>34</v>
      </c>
      <c r="O1328" s="10" t="str">
        <f t="shared" si="41"/>
        <v>2025 - 38</v>
      </c>
      <c r="P1328" s="259" t="s">
        <v>6462</v>
      </c>
    </row>
    <row r="1329" spans="1:16" hidden="1">
      <c r="A1329" s="253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46" t="s">
        <v>61</v>
      </c>
      <c r="M1329" s="270" t="s">
        <v>6293</v>
      </c>
      <c r="N1329" s="10">
        <f t="shared" si="40"/>
        <v>34</v>
      </c>
      <c r="O1329" s="10" t="str">
        <f t="shared" si="41"/>
        <v>2025 - 38</v>
      </c>
      <c r="P1329" s="259" t="s">
        <v>6462</v>
      </c>
    </row>
    <row r="1330" spans="1:16" hidden="1">
      <c r="A1330" s="253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46" t="s">
        <v>61</v>
      </c>
      <c r="M1330" s="270" t="s">
        <v>6293</v>
      </c>
      <c r="N1330" s="10">
        <f t="shared" si="40"/>
        <v>34</v>
      </c>
      <c r="O1330" s="10" t="str">
        <f t="shared" si="41"/>
        <v>2025 - 38</v>
      </c>
      <c r="P1330" s="259" t="s">
        <v>6462</v>
      </c>
    </row>
    <row r="1331" spans="1:16" hidden="1">
      <c r="A1331" s="253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59" t="s">
        <v>5785</v>
      </c>
      <c r="H1331" s="10" t="s">
        <v>5446</v>
      </c>
      <c r="I1331" s="10"/>
      <c r="J1331" s="10"/>
      <c r="K1331" s="11">
        <v>45915</v>
      </c>
      <c r="L1331" s="446" t="s">
        <v>61</v>
      </c>
      <c r="M1331" s="270" t="s">
        <v>6293</v>
      </c>
      <c r="N1331" s="10">
        <f t="shared" si="40"/>
        <v>34</v>
      </c>
      <c r="O1331" s="10" t="str">
        <f t="shared" si="41"/>
        <v>2025 - 38</v>
      </c>
      <c r="P1331" s="259" t="s">
        <v>6463</v>
      </c>
    </row>
    <row r="1332" spans="1:16" hidden="1">
      <c r="A1332" s="253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5" t="s">
        <v>6485</v>
      </c>
      <c r="H1332" s="10"/>
      <c r="I1332" s="10"/>
      <c r="J1332" s="10"/>
      <c r="K1332" s="11">
        <v>45917</v>
      </c>
      <c r="L1332" s="446" t="s">
        <v>61</v>
      </c>
      <c r="M1332" s="270" t="s">
        <v>6293</v>
      </c>
      <c r="N1332" s="10">
        <f t="shared" si="40"/>
        <v>34</v>
      </c>
      <c r="O1332" s="10" t="str">
        <f t="shared" si="41"/>
        <v>2025 - 38</v>
      </c>
      <c r="P1332" s="165" t="s">
        <v>6484</v>
      </c>
    </row>
    <row r="1333" spans="1:16" hidden="1">
      <c r="A1333" s="253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1" t="s">
        <v>6473</v>
      </c>
      <c r="H1333" s="10"/>
      <c r="I1333" s="10"/>
      <c r="J1333" s="10"/>
      <c r="K1333" s="11">
        <v>45916</v>
      </c>
      <c r="L1333" s="446" t="s">
        <v>61</v>
      </c>
      <c r="M1333" s="270" t="s">
        <v>6293</v>
      </c>
      <c r="N1333" s="10">
        <f t="shared" si="40"/>
        <v>34</v>
      </c>
      <c r="O1333" s="10" t="str">
        <f t="shared" si="41"/>
        <v>2025 - 38</v>
      </c>
      <c r="P1333" s="271" t="s">
        <v>6474</v>
      </c>
    </row>
    <row r="1334" spans="1:16" hidden="1">
      <c r="A1334" s="253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1" t="s">
        <v>6473</v>
      </c>
      <c r="H1334" s="10"/>
      <c r="I1334" s="10"/>
      <c r="J1334" s="10"/>
      <c r="K1334" s="11">
        <v>45916</v>
      </c>
      <c r="L1334" s="446" t="s">
        <v>61</v>
      </c>
      <c r="M1334" s="270" t="s">
        <v>6293</v>
      </c>
      <c r="N1334" s="10">
        <f t="shared" si="40"/>
        <v>34</v>
      </c>
      <c r="O1334" s="10" t="str">
        <f t="shared" si="41"/>
        <v>2025 - 38</v>
      </c>
      <c r="P1334" s="271" t="s">
        <v>6474</v>
      </c>
    </row>
    <row r="1335" spans="1:16" hidden="1">
      <c r="A1335" s="253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1" t="s">
        <v>6473</v>
      </c>
      <c r="H1335" s="10"/>
      <c r="I1335" s="10"/>
      <c r="J1335" s="10"/>
      <c r="K1335" s="11">
        <v>45916</v>
      </c>
      <c r="L1335" s="446" t="s">
        <v>61</v>
      </c>
      <c r="M1335" s="270" t="s">
        <v>6293</v>
      </c>
      <c r="N1335" s="10">
        <f t="shared" si="40"/>
        <v>34</v>
      </c>
      <c r="O1335" s="10" t="str">
        <f t="shared" si="41"/>
        <v>2025 - 38</v>
      </c>
      <c r="P1335" s="271" t="s">
        <v>6474</v>
      </c>
    </row>
    <row r="1336" spans="1:16" hidden="1">
      <c r="A1336" s="253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1"/>
      <c r="H1336" s="10"/>
      <c r="I1336" s="10"/>
      <c r="J1336" s="10"/>
      <c r="K1336" s="11">
        <v>45915</v>
      </c>
      <c r="L1336" s="446" t="s">
        <v>61</v>
      </c>
      <c r="M1336" s="270" t="s">
        <v>6293</v>
      </c>
      <c r="N1336" s="10">
        <f t="shared" si="40"/>
        <v>34</v>
      </c>
      <c r="O1336" s="10" t="str">
        <f t="shared" si="41"/>
        <v>2025 - 38</v>
      </c>
      <c r="P1336" s="271"/>
    </row>
    <row r="1337" spans="1:16" hidden="1">
      <c r="A1337" s="253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1" t="s">
        <v>6473</v>
      </c>
      <c r="H1337" s="10"/>
      <c r="I1337" s="10"/>
      <c r="J1337" s="10"/>
      <c r="K1337" s="11">
        <v>45916</v>
      </c>
      <c r="L1337" s="446" t="s">
        <v>61</v>
      </c>
      <c r="M1337" s="270" t="s">
        <v>6293</v>
      </c>
      <c r="N1337" s="10">
        <f t="shared" si="40"/>
        <v>34</v>
      </c>
      <c r="O1337" s="10" t="str">
        <f t="shared" si="41"/>
        <v>2025 - 38</v>
      </c>
      <c r="P1337" s="271" t="s">
        <v>6474</v>
      </c>
    </row>
    <row r="1338" spans="1:16" hidden="1">
      <c r="A1338" s="270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4">
        <v>45915</v>
      </c>
      <c r="L1338" s="446" t="s">
        <v>61</v>
      </c>
      <c r="M1338" s="270" t="s">
        <v>6293</v>
      </c>
      <c r="N1338" s="10">
        <f t="shared" si="40"/>
        <v>34</v>
      </c>
      <c r="O1338" s="10" t="str">
        <f t="shared" si="41"/>
        <v>2025 - 38</v>
      </c>
      <c r="P1338" s="259" t="s">
        <v>6462</v>
      </c>
    </row>
    <row r="1339" spans="1:16" hidden="1">
      <c r="A1339" s="270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46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 hidden="1">
      <c r="A1340" s="270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46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 hidden="1">
      <c r="A1341" s="270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59" t="s">
        <v>5785</v>
      </c>
      <c r="H1341" s="10" t="s">
        <v>380</v>
      </c>
      <c r="I1341" s="10"/>
      <c r="J1341" s="10"/>
      <c r="K1341" s="11">
        <v>45915</v>
      </c>
      <c r="L1341" s="446" t="s">
        <v>61</v>
      </c>
      <c r="M1341" s="270" t="s">
        <v>6293</v>
      </c>
      <c r="N1341" s="10">
        <f t="shared" si="40"/>
        <v>34</v>
      </c>
      <c r="O1341" s="10" t="str">
        <f t="shared" si="41"/>
        <v>2025 - 38</v>
      </c>
      <c r="P1341" s="259" t="s">
        <v>6467</v>
      </c>
    </row>
    <row r="1342" spans="1:16" hidden="1">
      <c r="A1342" s="270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46" t="s">
        <v>61</v>
      </c>
      <c r="M1342" s="270" t="s">
        <v>6293</v>
      </c>
      <c r="N1342" s="10">
        <f t="shared" si="40"/>
        <v>34</v>
      </c>
      <c r="O1342" s="10" t="str">
        <f t="shared" si="41"/>
        <v>2025 - 38</v>
      </c>
      <c r="P1342" s="259" t="s">
        <v>6462</v>
      </c>
    </row>
    <row r="1343" spans="1:16" hidden="1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59" t="s">
        <v>5785</v>
      </c>
      <c r="H1343" s="10"/>
      <c r="I1343" s="10"/>
      <c r="J1343" s="10"/>
      <c r="K1343" s="11">
        <v>45915</v>
      </c>
      <c r="L1343" s="446" t="s">
        <v>61</v>
      </c>
      <c r="M1343" s="270" t="s">
        <v>6293</v>
      </c>
      <c r="N1343" s="10">
        <f t="shared" si="40"/>
        <v>33</v>
      </c>
      <c r="O1343" s="10" t="str">
        <f t="shared" si="41"/>
        <v>2025 - 38</v>
      </c>
      <c r="P1343" s="259" t="s">
        <v>6467</v>
      </c>
    </row>
    <row r="1344" spans="1:16" hidden="1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59" t="s">
        <v>5785</v>
      </c>
      <c r="H1344" s="10"/>
      <c r="I1344" s="10"/>
      <c r="J1344" s="10"/>
      <c r="K1344" s="11">
        <v>45915</v>
      </c>
      <c r="L1344" s="446" t="s">
        <v>61</v>
      </c>
      <c r="M1344" s="270" t="s">
        <v>6293</v>
      </c>
      <c r="N1344" s="10">
        <f t="shared" si="40"/>
        <v>33</v>
      </c>
      <c r="O1344" s="10" t="str">
        <f t="shared" si="41"/>
        <v>2025 - 38</v>
      </c>
      <c r="P1344" s="259" t="s">
        <v>6467</v>
      </c>
    </row>
    <row r="1345" spans="1:16" hidden="1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59"/>
      <c r="H1345" s="10"/>
      <c r="I1345" s="10"/>
      <c r="J1345" s="10"/>
      <c r="K1345" s="11">
        <v>45915</v>
      </c>
      <c r="L1345" s="446" t="s">
        <v>61</v>
      </c>
      <c r="M1345" s="270" t="s">
        <v>6293</v>
      </c>
      <c r="N1345" s="10">
        <f t="shared" si="40"/>
        <v>33</v>
      </c>
      <c r="O1345" s="10" t="str">
        <f t="shared" si="41"/>
        <v>2025 - 38</v>
      </c>
      <c r="P1345" s="259" t="s">
        <v>6467</v>
      </c>
    </row>
    <row r="1346" spans="1:16" hidden="1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59" t="s">
        <v>5785</v>
      </c>
      <c r="H1346" s="10"/>
      <c r="I1346" s="10"/>
      <c r="J1346" s="10"/>
      <c r="K1346" s="11">
        <v>45915</v>
      </c>
      <c r="L1346" s="446" t="s">
        <v>61</v>
      </c>
      <c r="M1346" s="270" t="s">
        <v>6293</v>
      </c>
      <c r="N1346" s="10">
        <f t="shared" si="40"/>
        <v>33</v>
      </c>
      <c r="O1346" s="10" t="str">
        <f t="shared" si="41"/>
        <v>2025 - 38</v>
      </c>
      <c r="P1346" s="259" t="s">
        <v>6467</v>
      </c>
    </row>
    <row r="1347" spans="1:16" hidden="1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59" t="s">
        <v>5785</v>
      </c>
      <c r="H1347" s="10"/>
      <c r="I1347" s="10"/>
      <c r="J1347" s="10"/>
      <c r="K1347" s="11">
        <v>45915</v>
      </c>
      <c r="L1347" s="446" t="s">
        <v>61</v>
      </c>
      <c r="M1347" s="270" t="s">
        <v>6293</v>
      </c>
      <c r="N1347" s="10">
        <f t="shared" si="40"/>
        <v>34</v>
      </c>
      <c r="O1347" s="10" t="str">
        <f t="shared" si="41"/>
        <v>2025 - 38</v>
      </c>
      <c r="P1347" s="259" t="s">
        <v>6463</v>
      </c>
    </row>
    <row r="1348" spans="1:16" hidden="1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59" t="s">
        <v>5785</v>
      </c>
      <c r="H1348" s="10"/>
      <c r="I1348" s="10"/>
      <c r="J1348" s="10"/>
      <c r="K1348" s="11">
        <v>45915</v>
      </c>
      <c r="L1348" s="446" t="s">
        <v>61</v>
      </c>
      <c r="M1348" s="270" t="s">
        <v>6293</v>
      </c>
      <c r="N1348" s="10">
        <f t="shared" si="40"/>
        <v>34</v>
      </c>
      <c r="O1348" s="10" t="str">
        <f t="shared" si="41"/>
        <v>2025 - 38</v>
      </c>
      <c r="P1348" s="259" t="s">
        <v>6463</v>
      </c>
    </row>
    <row r="1349" spans="1:16" hidden="1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59" t="s">
        <v>5785</v>
      </c>
      <c r="H1349" s="10"/>
      <c r="I1349" s="10"/>
      <c r="J1349" s="10"/>
      <c r="K1349" s="11">
        <v>45915</v>
      </c>
      <c r="L1349" s="446" t="s">
        <v>61</v>
      </c>
      <c r="M1349" s="270" t="s">
        <v>6293</v>
      </c>
      <c r="N1349" s="10">
        <f t="shared" si="40"/>
        <v>34</v>
      </c>
      <c r="O1349" s="10" t="str">
        <f t="shared" si="41"/>
        <v>2025 - 38</v>
      </c>
      <c r="P1349" s="259" t="s">
        <v>6463</v>
      </c>
    </row>
    <row r="1350" spans="1:16" hidden="1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59" t="s">
        <v>5785</v>
      </c>
      <c r="H1350" s="10"/>
      <c r="I1350" s="10"/>
      <c r="J1350" s="10"/>
      <c r="K1350" s="11">
        <v>45915</v>
      </c>
      <c r="L1350" s="446" t="s">
        <v>61</v>
      </c>
      <c r="M1350" s="270" t="s">
        <v>6293</v>
      </c>
      <c r="N1350" s="10">
        <f t="shared" si="40"/>
        <v>34</v>
      </c>
      <c r="O1350" s="10" t="str">
        <f t="shared" si="41"/>
        <v>2025 - 38</v>
      </c>
      <c r="P1350" s="259" t="s">
        <v>6463</v>
      </c>
    </row>
    <row r="1351" spans="1:16" hidden="1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59" t="s">
        <v>5785</v>
      </c>
      <c r="H1351" s="10"/>
      <c r="I1351" s="10"/>
      <c r="J1351" s="10"/>
      <c r="K1351" s="11">
        <v>45915</v>
      </c>
      <c r="L1351" s="446" t="s">
        <v>61</v>
      </c>
      <c r="M1351" s="270" t="s">
        <v>6293</v>
      </c>
      <c r="N1351" s="10">
        <f t="shared" si="40"/>
        <v>34</v>
      </c>
      <c r="O1351" s="10" t="str">
        <f t="shared" si="41"/>
        <v>2025 - 38</v>
      </c>
      <c r="P1351" s="259" t="s">
        <v>6463</v>
      </c>
    </row>
    <row r="1352" spans="1:16" hidden="1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59" t="s">
        <v>5785</v>
      </c>
      <c r="H1352" s="10"/>
      <c r="I1352" s="10"/>
      <c r="J1352" s="10"/>
      <c r="K1352" s="11">
        <v>45915</v>
      </c>
      <c r="L1352" s="446" t="s">
        <v>61</v>
      </c>
      <c r="M1352" s="270" t="s">
        <v>6293</v>
      </c>
      <c r="N1352" s="10">
        <f t="shared" si="40"/>
        <v>34</v>
      </c>
      <c r="O1352" s="10" t="str">
        <f t="shared" si="41"/>
        <v>2025 - 38</v>
      </c>
      <c r="P1352" s="259" t="s">
        <v>6467</v>
      </c>
    </row>
    <row r="1353" spans="1:16" hidden="1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5" t="s">
        <v>6485</v>
      </c>
      <c r="H1353" s="10"/>
      <c r="I1353" s="10"/>
      <c r="J1353" s="10"/>
      <c r="K1353" s="11">
        <v>45917</v>
      </c>
      <c r="L1353" s="446" t="s">
        <v>61</v>
      </c>
      <c r="M1353" s="270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6484</v>
      </c>
    </row>
    <row r="1354" spans="1:16" hidden="1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6351</v>
      </c>
      <c r="G1354" s="271" t="s">
        <v>6473</v>
      </c>
      <c r="H1354" s="10"/>
      <c r="I1354" s="10"/>
      <c r="J1354" s="10"/>
      <c r="K1354" s="11">
        <v>45916</v>
      </c>
      <c r="L1354" s="446" t="s">
        <v>61</v>
      </c>
      <c r="M1354" s="270" t="s">
        <v>6293</v>
      </c>
      <c r="N1354" s="10">
        <f t="shared" si="42"/>
        <v>34</v>
      </c>
      <c r="O1354" s="10" t="str">
        <f t="shared" si="43"/>
        <v>2025 - 38</v>
      </c>
      <c r="P1354" s="271" t="s">
        <v>6474</v>
      </c>
    </row>
    <row r="1355" spans="1:16" hidden="1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59" t="s">
        <v>5785</v>
      </c>
      <c r="H1355" s="10"/>
      <c r="I1355" s="10"/>
      <c r="J1355" s="10"/>
      <c r="K1355" s="11">
        <v>45915</v>
      </c>
      <c r="L1355" s="446" t="s">
        <v>61</v>
      </c>
      <c r="M1355" s="270" t="s">
        <v>6293</v>
      </c>
      <c r="N1355" s="10">
        <f t="shared" si="42"/>
        <v>34</v>
      </c>
      <c r="O1355" s="10" t="str">
        <f t="shared" si="43"/>
        <v>2025 - 38</v>
      </c>
      <c r="P1355" s="259" t="s">
        <v>6463</v>
      </c>
    </row>
    <row r="1356" spans="1:16" hidden="1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5" t="s">
        <v>6485</v>
      </c>
      <c r="H1356" s="10"/>
      <c r="I1356" s="10"/>
      <c r="J1356" s="10"/>
      <c r="K1356" s="11">
        <v>45917</v>
      </c>
      <c r="L1356" s="446" t="s">
        <v>61</v>
      </c>
      <c r="M1356" s="270" t="s">
        <v>6293</v>
      </c>
      <c r="N1356" s="10">
        <f t="shared" si="42"/>
        <v>34</v>
      </c>
      <c r="O1356" s="10" t="str">
        <f t="shared" si="43"/>
        <v>2025 - 38</v>
      </c>
      <c r="P1356" s="165" t="s">
        <v>6484</v>
      </c>
    </row>
    <row r="1357" spans="1:16" hidden="1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5" t="s">
        <v>6485</v>
      </c>
      <c r="H1357" s="10"/>
      <c r="I1357" s="10"/>
      <c r="J1357" s="10"/>
      <c r="K1357" s="11">
        <v>45917</v>
      </c>
      <c r="L1357" s="446" t="s">
        <v>61</v>
      </c>
      <c r="M1357" s="270" t="s">
        <v>6293</v>
      </c>
      <c r="N1357" s="10">
        <f t="shared" si="42"/>
        <v>34</v>
      </c>
      <c r="O1357" s="10" t="str">
        <f t="shared" si="43"/>
        <v>2025 - 38</v>
      </c>
      <c r="P1357" s="165" t="s">
        <v>6484</v>
      </c>
    </row>
    <row r="1358" spans="1:16" hidden="1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5" t="s">
        <v>6485</v>
      </c>
      <c r="H1358" s="10"/>
      <c r="I1358" s="10"/>
      <c r="J1358" s="10"/>
      <c r="K1358" s="11">
        <v>45917</v>
      </c>
      <c r="L1358" s="446" t="s">
        <v>61</v>
      </c>
      <c r="M1358" s="270" t="s">
        <v>6293</v>
      </c>
      <c r="N1358" s="10">
        <f t="shared" si="42"/>
        <v>34</v>
      </c>
      <c r="O1358" s="10" t="str">
        <f t="shared" si="43"/>
        <v>2025 - 38</v>
      </c>
      <c r="P1358" s="165" t="s">
        <v>6484</v>
      </c>
    </row>
    <row r="1359" spans="1:16" hidden="1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5" t="s">
        <v>6485</v>
      </c>
      <c r="H1359" s="10"/>
      <c r="I1359" s="10"/>
      <c r="J1359" s="10"/>
      <c r="K1359" s="11">
        <v>45917</v>
      </c>
      <c r="L1359" s="446" t="s">
        <v>61</v>
      </c>
      <c r="M1359" s="270" t="s">
        <v>6293</v>
      </c>
      <c r="N1359" s="10">
        <f t="shared" si="42"/>
        <v>34</v>
      </c>
      <c r="O1359" s="10" t="str">
        <f t="shared" si="43"/>
        <v>2025 - 38</v>
      </c>
      <c r="P1359" s="165" t="s">
        <v>6484</v>
      </c>
    </row>
    <row r="1360" spans="1:16" hidden="1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5" t="s">
        <v>6485</v>
      </c>
      <c r="H1360" s="10"/>
      <c r="I1360" s="10"/>
      <c r="J1360" s="10"/>
      <c r="K1360" s="11">
        <v>45917</v>
      </c>
      <c r="L1360" s="446" t="s">
        <v>61</v>
      </c>
      <c r="M1360" s="270" t="s">
        <v>6293</v>
      </c>
      <c r="N1360" s="10">
        <f t="shared" si="42"/>
        <v>34</v>
      </c>
      <c r="O1360" s="10" t="str">
        <f t="shared" si="43"/>
        <v>2025 - 38</v>
      </c>
      <c r="P1360" s="165" t="s">
        <v>6484</v>
      </c>
    </row>
    <row r="1361" spans="1:16" hidden="1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59" t="s">
        <v>6465</v>
      </c>
      <c r="H1361" s="10"/>
      <c r="I1361" s="10"/>
      <c r="J1361" s="10"/>
      <c r="K1361" s="11">
        <v>45915</v>
      </c>
      <c r="L1361" s="446" t="s">
        <v>61</v>
      </c>
      <c r="M1361" s="270" t="s">
        <v>6293</v>
      </c>
      <c r="N1361" s="10">
        <f t="shared" si="42"/>
        <v>34</v>
      </c>
      <c r="O1361" s="10" t="str">
        <f t="shared" si="43"/>
        <v>2025 - 38</v>
      </c>
      <c r="P1361" s="259" t="s">
        <v>6466</v>
      </c>
    </row>
    <row r="1362" spans="1:16" hidden="1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59" t="s">
        <v>6464</v>
      </c>
      <c r="H1362" s="10"/>
      <c r="I1362" s="10"/>
      <c r="J1362" s="10"/>
      <c r="K1362" s="11">
        <v>45915</v>
      </c>
      <c r="L1362" s="446" t="s">
        <v>61</v>
      </c>
      <c r="M1362" s="270" t="s">
        <v>6293</v>
      </c>
      <c r="N1362" s="10">
        <f t="shared" si="42"/>
        <v>34</v>
      </c>
      <c r="O1362" s="10" t="str">
        <f t="shared" si="43"/>
        <v>2025 - 38</v>
      </c>
      <c r="P1362" s="259" t="s">
        <v>6462</v>
      </c>
    </row>
    <row r="1363" spans="1:16" hidden="1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59" t="s">
        <v>6464</v>
      </c>
      <c r="H1363" s="10"/>
      <c r="I1363" s="10"/>
      <c r="J1363" s="10"/>
      <c r="K1363" s="11">
        <v>45915</v>
      </c>
      <c r="L1363" s="446" t="s">
        <v>61</v>
      </c>
      <c r="M1363" s="270" t="s">
        <v>6293</v>
      </c>
      <c r="N1363" s="10">
        <f t="shared" si="42"/>
        <v>34</v>
      </c>
      <c r="O1363" s="10" t="str">
        <f t="shared" si="43"/>
        <v>2025 - 38</v>
      </c>
      <c r="P1363" s="259" t="s">
        <v>6462</v>
      </c>
    </row>
    <row r="1364" spans="1:16" hidden="1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59" t="s">
        <v>5785</v>
      </c>
      <c r="H1364" s="10"/>
      <c r="I1364" s="10"/>
      <c r="J1364" s="10"/>
      <c r="K1364" s="11">
        <v>45915</v>
      </c>
      <c r="L1364" s="446" t="s">
        <v>61</v>
      </c>
      <c r="M1364" s="270" t="s">
        <v>6293</v>
      </c>
      <c r="N1364" s="10">
        <f t="shared" si="42"/>
        <v>34</v>
      </c>
      <c r="O1364" s="10" t="str">
        <f t="shared" si="43"/>
        <v>2025 - 38</v>
      </c>
      <c r="P1364" s="259" t="s">
        <v>6463</v>
      </c>
    </row>
    <row r="1365" spans="1:16" hidden="1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59" t="s">
        <v>6464</v>
      </c>
      <c r="H1365" s="10"/>
      <c r="I1365" s="10"/>
      <c r="J1365" s="10"/>
      <c r="K1365" s="11">
        <v>45915</v>
      </c>
      <c r="L1365" s="446" t="s">
        <v>61</v>
      </c>
      <c r="M1365" s="270" t="s">
        <v>6293</v>
      </c>
      <c r="N1365" s="10">
        <f t="shared" si="42"/>
        <v>34</v>
      </c>
      <c r="O1365" s="10" t="str">
        <f t="shared" si="43"/>
        <v>2025 - 38</v>
      </c>
      <c r="P1365" s="259" t="s">
        <v>6462</v>
      </c>
    </row>
    <row r="1366" spans="1:16" hidden="1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59" t="s">
        <v>6464</v>
      </c>
      <c r="H1366" s="10"/>
      <c r="I1366" s="10"/>
      <c r="J1366" s="10"/>
      <c r="K1366" s="11">
        <v>45915</v>
      </c>
      <c r="L1366" s="446" t="s">
        <v>61</v>
      </c>
      <c r="M1366" s="270" t="s">
        <v>6293</v>
      </c>
      <c r="N1366" s="10">
        <f t="shared" si="42"/>
        <v>34</v>
      </c>
      <c r="O1366" s="10" t="str">
        <f t="shared" si="43"/>
        <v>2025 - 38</v>
      </c>
      <c r="P1366" s="259" t="s">
        <v>6462</v>
      </c>
    </row>
    <row r="1367" spans="1:16" hidden="1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59" t="s">
        <v>5785</v>
      </c>
      <c r="H1367" s="10"/>
      <c r="I1367" s="10"/>
      <c r="J1367" s="10"/>
      <c r="K1367" s="11">
        <v>45915</v>
      </c>
      <c r="L1367" s="446" t="s">
        <v>61</v>
      </c>
      <c r="M1367" s="270" t="s">
        <v>6293</v>
      </c>
      <c r="N1367" s="10">
        <f t="shared" si="42"/>
        <v>34</v>
      </c>
      <c r="O1367" s="10" t="str">
        <f t="shared" si="43"/>
        <v>2025 - 38</v>
      </c>
      <c r="P1367" s="259" t="s">
        <v>6467</v>
      </c>
    </row>
    <row r="1368" spans="1:16" hidden="1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1" t="s">
        <v>6473</v>
      </c>
      <c r="H1368" s="10"/>
      <c r="I1368" s="10"/>
      <c r="J1368" s="10"/>
      <c r="K1368" s="11">
        <v>45916</v>
      </c>
      <c r="L1368" s="446" t="s">
        <v>61</v>
      </c>
      <c r="M1368" s="270" t="s">
        <v>6293</v>
      </c>
      <c r="N1368" s="10">
        <f t="shared" si="42"/>
        <v>34</v>
      </c>
      <c r="O1368" s="10" t="str">
        <f t="shared" si="43"/>
        <v>2025 - 38</v>
      </c>
      <c r="P1368" s="271" t="s">
        <v>6474</v>
      </c>
    </row>
    <row r="1369" spans="1:16" hidden="1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5" t="s">
        <v>6485</v>
      </c>
      <c r="H1369" s="10"/>
      <c r="I1369" s="10"/>
      <c r="J1369" s="10"/>
      <c r="K1369" s="11">
        <v>45917</v>
      </c>
      <c r="L1369" s="446" t="s">
        <v>61</v>
      </c>
      <c r="M1369" s="270" t="s">
        <v>6293</v>
      </c>
      <c r="N1369" s="10">
        <f t="shared" si="42"/>
        <v>34</v>
      </c>
      <c r="O1369" s="10" t="str">
        <f t="shared" si="43"/>
        <v>2025 - 38</v>
      </c>
      <c r="P1369" s="165" t="s">
        <v>6484</v>
      </c>
    </row>
    <row r="1370" spans="1:16" hidden="1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59" t="s">
        <v>5785</v>
      </c>
      <c r="H1370" s="10"/>
      <c r="I1370" s="10"/>
      <c r="J1370" s="10"/>
      <c r="K1370" s="11">
        <v>45915</v>
      </c>
      <c r="L1370" s="446" t="s">
        <v>61</v>
      </c>
      <c r="M1370" s="270" t="s">
        <v>6293</v>
      </c>
      <c r="N1370" s="10">
        <f t="shared" si="42"/>
        <v>34</v>
      </c>
      <c r="O1370" s="10" t="str">
        <f t="shared" si="43"/>
        <v>2025 - 38</v>
      </c>
      <c r="P1370" s="259" t="s">
        <v>6467</v>
      </c>
    </row>
    <row r="1371" spans="1:16" hidden="1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1" t="s">
        <v>6473</v>
      </c>
      <c r="H1371" s="10"/>
      <c r="I1371" s="10"/>
      <c r="J1371" s="10"/>
      <c r="K1371" s="11">
        <v>45916</v>
      </c>
      <c r="L1371" s="446" t="s">
        <v>61</v>
      </c>
      <c r="M1371" s="270" t="s">
        <v>6293</v>
      </c>
      <c r="N1371" s="10">
        <f t="shared" si="42"/>
        <v>34</v>
      </c>
      <c r="O1371" s="10" t="str">
        <f t="shared" si="43"/>
        <v>2025 - 38</v>
      </c>
      <c r="P1371" s="271" t="s">
        <v>6474</v>
      </c>
    </row>
    <row r="1372" spans="1:16" hidden="1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59" t="s">
        <v>5785</v>
      </c>
      <c r="H1372" s="10"/>
      <c r="I1372" s="10"/>
      <c r="J1372" s="10"/>
      <c r="K1372" s="11">
        <v>45915</v>
      </c>
      <c r="L1372" s="446" t="s">
        <v>61</v>
      </c>
      <c r="M1372" s="270" t="s">
        <v>6293</v>
      </c>
      <c r="N1372" s="10">
        <f t="shared" si="42"/>
        <v>34</v>
      </c>
      <c r="O1372" s="10" t="str">
        <f t="shared" si="43"/>
        <v>2025 - 38</v>
      </c>
      <c r="P1372" s="259" t="s">
        <v>6467</v>
      </c>
    </row>
    <row r="1373" spans="1:16" hidden="1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59" t="s">
        <v>5785</v>
      </c>
      <c r="H1373" s="10"/>
      <c r="I1373" s="10"/>
      <c r="J1373" s="10"/>
      <c r="K1373" s="11">
        <v>45915</v>
      </c>
      <c r="L1373" s="446" t="s">
        <v>61</v>
      </c>
      <c r="M1373" s="270" t="s">
        <v>6293</v>
      </c>
      <c r="N1373" s="10">
        <f t="shared" si="42"/>
        <v>34</v>
      </c>
      <c r="O1373" s="10" t="str">
        <f t="shared" si="43"/>
        <v>2025 - 38</v>
      </c>
      <c r="P1373" s="259" t="s">
        <v>6467</v>
      </c>
    </row>
    <row r="1374" spans="1:16" hidden="1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59" t="s">
        <v>5785</v>
      </c>
      <c r="H1374" s="10"/>
      <c r="I1374" s="10"/>
      <c r="J1374" s="10"/>
      <c r="K1374" s="11">
        <v>45915</v>
      </c>
      <c r="L1374" s="446" t="s">
        <v>61</v>
      </c>
      <c r="M1374" s="270" t="s">
        <v>6293</v>
      </c>
      <c r="N1374" s="10">
        <f t="shared" si="42"/>
        <v>34</v>
      </c>
      <c r="O1374" s="10" t="str">
        <f t="shared" si="43"/>
        <v>2025 - 38</v>
      </c>
      <c r="P1374" s="259" t="s">
        <v>6467</v>
      </c>
    </row>
    <row r="1375" spans="1:16" hidden="1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46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 hidden="1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46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 hidden="1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46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 hidden="1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46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 hidden="1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46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 hidden="1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46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 hidden="1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46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 hidden="1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46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 hidden="1">
      <c r="A1383" s="215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46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5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59" t="s">
        <v>5785</v>
      </c>
      <c r="H1384" s="10" t="s">
        <v>5310</v>
      </c>
      <c r="I1384" s="10"/>
      <c r="J1384" s="10"/>
      <c r="K1384" s="11">
        <v>45915</v>
      </c>
      <c r="L1384" s="446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6463</v>
      </c>
    </row>
    <row r="1385" spans="1:16" hidden="1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59" t="s">
        <v>6464</v>
      </c>
      <c r="H1385" s="10"/>
      <c r="I1385" s="10"/>
      <c r="J1385" s="10"/>
      <c r="K1385" s="11">
        <v>45915</v>
      </c>
      <c r="L1385" s="446" t="s">
        <v>61</v>
      </c>
      <c r="M1385" s="270" t="s">
        <v>6293</v>
      </c>
      <c r="N1385" s="10">
        <f t="shared" si="42"/>
        <v>34</v>
      </c>
      <c r="O1385" s="10" t="str">
        <f t="shared" si="43"/>
        <v>2025 - 38</v>
      </c>
      <c r="P1385" s="259" t="s">
        <v>6462</v>
      </c>
    </row>
    <row r="1386" spans="1:16" hidden="1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1" t="s">
        <v>6473</v>
      </c>
      <c r="H1386" s="10"/>
      <c r="I1386" s="10"/>
      <c r="J1386" s="10"/>
      <c r="K1386" s="11">
        <v>45916</v>
      </c>
      <c r="L1386" s="446" t="s">
        <v>61</v>
      </c>
      <c r="M1386" s="270" t="s">
        <v>6293</v>
      </c>
      <c r="N1386" s="10">
        <f t="shared" si="42"/>
        <v>34</v>
      </c>
      <c r="O1386" s="10" t="str">
        <f t="shared" si="43"/>
        <v>2025 - 38</v>
      </c>
      <c r="P1386" s="271" t="s">
        <v>6474</v>
      </c>
    </row>
    <row r="1387" spans="1:16" hidden="1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1" t="s">
        <v>6473</v>
      </c>
      <c r="H1387" s="10"/>
      <c r="I1387" s="10"/>
      <c r="J1387" s="10"/>
      <c r="K1387" s="11">
        <v>45916</v>
      </c>
      <c r="L1387" s="446" t="s">
        <v>61</v>
      </c>
      <c r="M1387" s="270" t="s">
        <v>6293</v>
      </c>
      <c r="N1387" s="10">
        <f t="shared" si="42"/>
        <v>34</v>
      </c>
      <c r="O1387" s="10" t="str">
        <f t="shared" si="43"/>
        <v>2025 - 38</v>
      </c>
      <c r="P1387" s="271" t="s">
        <v>6474</v>
      </c>
    </row>
    <row r="1388" spans="1:16" hidden="1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59" t="s">
        <v>5785</v>
      </c>
      <c r="H1388" s="10"/>
      <c r="I1388" s="10"/>
      <c r="J1388" s="10"/>
      <c r="K1388" s="11">
        <v>45915</v>
      </c>
      <c r="L1388" s="446" t="s">
        <v>61</v>
      </c>
      <c r="M1388" s="270" t="s">
        <v>6293</v>
      </c>
      <c r="N1388" s="10">
        <f t="shared" si="42"/>
        <v>34</v>
      </c>
      <c r="O1388" s="10" t="str">
        <f t="shared" si="43"/>
        <v>2025 - 38</v>
      </c>
      <c r="P1388" s="259" t="s">
        <v>6467</v>
      </c>
    </row>
    <row r="1389" spans="1:16" hidden="1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59" t="s">
        <v>5785</v>
      </c>
      <c r="H1389" s="10"/>
      <c r="I1389" s="10"/>
      <c r="J1389" s="10"/>
      <c r="K1389" s="11">
        <v>45915</v>
      </c>
      <c r="L1389" s="446" t="s">
        <v>61</v>
      </c>
      <c r="M1389" s="270" t="s">
        <v>6293</v>
      </c>
      <c r="N1389" s="10">
        <f t="shared" si="42"/>
        <v>34</v>
      </c>
      <c r="O1389" s="10" t="str">
        <f t="shared" si="43"/>
        <v>2025 - 38</v>
      </c>
      <c r="P1389" s="259" t="s">
        <v>6467</v>
      </c>
    </row>
    <row r="1390" spans="1:16" hidden="1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59" t="s">
        <v>5785</v>
      </c>
      <c r="H1390" s="10"/>
      <c r="I1390" s="10"/>
      <c r="J1390" s="10"/>
      <c r="K1390" s="11">
        <v>45915</v>
      </c>
      <c r="L1390" s="446" t="s">
        <v>61</v>
      </c>
      <c r="M1390" s="270" t="s">
        <v>6293</v>
      </c>
      <c r="N1390" s="10">
        <f t="shared" si="42"/>
        <v>34</v>
      </c>
      <c r="O1390" s="10" t="str">
        <f t="shared" si="43"/>
        <v>2025 - 38</v>
      </c>
      <c r="P1390" s="259" t="s">
        <v>6467</v>
      </c>
    </row>
    <row r="1391" spans="1:16" hidden="1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59" t="s">
        <v>5785</v>
      </c>
      <c r="H1391" s="10"/>
      <c r="I1391" s="10"/>
      <c r="J1391" s="10"/>
      <c r="K1391" s="11">
        <v>45915</v>
      </c>
      <c r="L1391" s="446" t="s">
        <v>61</v>
      </c>
      <c r="M1391" s="270" t="s">
        <v>6293</v>
      </c>
      <c r="N1391" s="10">
        <f t="shared" si="42"/>
        <v>34</v>
      </c>
      <c r="O1391" s="10" t="str">
        <f t="shared" si="43"/>
        <v>2025 - 38</v>
      </c>
      <c r="P1391" s="259" t="s">
        <v>6467</v>
      </c>
    </row>
    <row r="1392" spans="1:16" hidden="1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59" t="s">
        <v>5785</v>
      </c>
      <c r="H1392" s="10"/>
      <c r="I1392" s="10"/>
      <c r="J1392" s="10"/>
      <c r="K1392" s="11">
        <v>45915</v>
      </c>
      <c r="L1392" s="446" t="s">
        <v>61</v>
      </c>
      <c r="M1392" s="270" t="s">
        <v>6293</v>
      </c>
      <c r="N1392" s="10">
        <f t="shared" si="42"/>
        <v>34</v>
      </c>
      <c r="O1392" s="10" t="str">
        <f t="shared" si="43"/>
        <v>2025 - 38</v>
      </c>
      <c r="P1392" s="259" t="s">
        <v>6467</v>
      </c>
    </row>
    <row r="1393" spans="1:16" hidden="1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46" t="s">
        <v>61</v>
      </c>
      <c r="M1393" s="270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46" t="s">
        <v>61</v>
      </c>
      <c r="M1394" s="270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46" t="s">
        <v>61</v>
      </c>
      <c r="M1395" s="270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1" t="s">
        <v>6473</v>
      </c>
      <c r="H1396" s="10"/>
      <c r="I1396" s="10"/>
      <c r="J1396" s="10"/>
      <c r="K1396" s="11">
        <v>45916</v>
      </c>
      <c r="L1396" s="446" t="s">
        <v>61</v>
      </c>
      <c r="M1396" s="270" t="s">
        <v>6293</v>
      </c>
      <c r="N1396" s="10">
        <f t="shared" si="42"/>
        <v>34</v>
      </c>
      <c r="O1396" s="10" t="str">
        <f t="shared" si="43"/>
        <v>2025 - 38</v>
      </c>
      <c r="P1396" s="271" t="s">
        <v>6474</v>
      </c>
    </row>
    <row r="1397" spans="1:16" hidden="1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59" t="s">
        <v>6464</v>
      </c>
      <c r="H1397" s="10"/>
      <c r="I1397" s="10"/>
      <c r="J1397" s="10"/>
      <c r="K1397" s="11">
        <v>45915</v>
      </c>
      <c r="L1397" s="446" t="s">
        <v>61</v>
      </c>
      <c r="M1397" s="270" t="s">
        <v>6293</v>
      </c>
      <c r="N1397" s="10">
        <f t="shared" si="42"/>
        <v>34</v>
      </c>
      <c r="O1397" s="10" t="str">
        <f t="shared" si="43"/>
        <v>2025 - 38</v>
      </c>
      <c r="P1397" s="259" t="s">
        <v>6462</v>
      </c>
    </row>
    <row r="1398" spans="1:16" hidden="1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5" t="s">
        <v>6485</v>
      </c>
      <c r="H1398" s="10"/>
      <c r="I1398" s="10"/>
      <c r="J1398" s="10"/>
      <c r="K1398" s="11">
        <v>45917</v>
      </c>
      <c r="L1398" s="446" t="s">
        <v>61</v>
      </c>
      <c r="M1398" s="270" t="s">
        <v>6293</v>
      </c>
      <c r="N1398" s="10">
        <f t="shared" si="42"/>
        <v>34</v>
      </c>
      <c r="O1398" s="10" t="str">
        <f t="shared" si="43"/>
        <v>2025 - 38</v>
      </c>
      <c r="P1398" s="165" t="s">
        <v>6484</v>
      </c>
    </row>
    <row r="1399" spans="1:16" hidden="1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6471</v>
      </c>
      <c r="G1399" s="10" t="s">
        <v>6464</v>
      </c>
      <c r="H1399" s="10"/>
      <c r="I1399" s="10"/>
      <c r="J1399" s="10"/>
      <c r="K1399" s="11">
        <v>45915</v>
      </c>
      <c r="L1399" s="446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 hidden="1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6470</v>
      </c>
      <c r="G1400" s="10" t="s">
        <v>6464</v>
      </c>
      <c r="H1400" s="10"/>
      <c r="I1400" s="10"/>
      <c r="J1400" s="10"/>
      <c r="K1400" s="11">
        <v>45915</v>
      </c>
      <c r="L1400" s="446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 hidden="1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46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46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1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6475</v>
      </c>
      <c r="G1403" s="271" t="s">
        <v>6473</v>
      </c>
      <c r="H1403" s="10"/>
      <c r="I1403" s="10"/>
      <c r="J1403" s="10"/>
      <c r="K1403" s="11">
        <v>45916</v>
      </c>
      <c r="L1403" s="446" t="s">
        <v>61</v>
      </c>
      <c r="M1403" s="270" t="s">
        <v>6293</v>
      </c>
      <c r="N1403" s="10">
        <f t="shared" si="42"/>
        <v>35</v>
      </c>
      <c r="O1403" s="10" t="str">
        <f t="shared" si="43"/>
        <v>2025 - 38</v>
      </c>
      <c r="P1403" s="271" t="s">
        <v>6474</v>
      </c>
    </row>
    <row r="1404" spans="1:16" hidden="1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6486</v>
      </c>
      <c r="G1404" s="10"/>
      <c r="H1404" s="10" t="s">
        <v>6453</v>
      </c>
      <c r="I1404" s="10"/>
      <c r="J1404" s="10"/>
      <c r="K1404" s="11">
        <v>45918</v>
      </c>
      <c r="L1404" s="446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6487</v>
      </c>
      <c r="G1405" s="10"/>
      <c r="H1405" s="10" t="s">
        <v>6453</v>
      </c>
      <c r="I1405" s="10"/>
      <c r="J1405" s="10"/>
      <c r="K1405" s="11">
        <v>45918</v>
      </c>
      <c r="L1405" s="446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6488</v>
      </c>
      <c r="G1406" s="10"/>
      <c r="H1406" s="10" t="s">
        <v>6453</v>
      </c>
      <c r="I1406" s="10"/>
      <c r="J1406" s="10"/>
      <c r="K1406" s="11">
        <v>45918</v>
      </c>
      <c r="L1406" s="446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46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46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 hidden="1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6107</v>
      </c>
      <c r="G1409" s="10"/>
      <c r="H1409" s="10"/>
      <c r="I1409" s="10"/>
      <c r="J1409" s="10"/>
      <c r="K1409" s="11">
        <v>45922</v>
      </c>
      <c r="L1409" s="446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3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46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 hidden="1">
      <c r="A1411" s="253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46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 hidden="1">
      <c r="A1412" s="253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46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 hidden="1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59" t="s">
        <v>5785</v>
      </c>
      <c r="H1413" s="10"/>
      <c r="I1413" s="10"/>
      <c r="J1413" s="10"/>
      <c r="K1413" s="11">
        <v>45922</v>
      </c>
      <c r="L1413" s="446" t="s">
        <v>61</v>
      </c>
      <c r="M1413" s="270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 hidden="1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46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 hidden="1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2" t="s">
        <v>5600</v>
      </c>
      <c r="G1415" s="275" t="s">
        <v>6007</v>
      </c>
      <c r="H1415" s="10" t="s">
        <v>5635</v>
      </c>
      <c r="I1415" s="10"/>
      <c r="J1415" s="10"/>
      <c r="K1415" s="11">
        <v>45922</v>
      </c>
      <c r="L1415" s="446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46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46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 hidden="1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46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 hidden="1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46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 hidden="1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46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 hidden="1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46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 hidden="1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46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 hidden="1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46" t="s">
        <v>61</v>
      </c>
      <c r="M1423" s="270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 hidden="1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46" t="s">
        <v>61</v>
      </c>
      <c r="M1424" s="270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 hidden="1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46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 hidden="1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46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 hidden="1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46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 hidden="1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46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 hidden="1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46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 hidden="1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46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 hidden="1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46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46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 hidden="1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46" t="s">
        <v>61</v>
      </c>
      <c r="M1434" s="165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 hidden="1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46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 hidden="1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1">
        <v>45922</v>
      </c>
      <c r="L1436" s="446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 hidden="1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46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46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 hidden="1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46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46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6" t="s">
        <v>6713</v>
      </c>
      <c r="H1441" s="10" t="s">
        <v>537</v>
      </c>
      <c r="I1441" s="10" t="s">
        <v>136</v>
      </c>
      <c r="J1441" s="10"/>
      <c r="K1441" s="11">
        <v>45933</v>
      </c>
      <c r="L1441" s="446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6" t="s">
        <v>6714</v>
      </c>
    </row>
    <row r="1442" spans="1:16" hidden="1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6" t="s">
        <v>6665</v>
      </c>
      <c r="H1442" s="10" t="s">
        <v>537</v>
      </c>
      <c r="I1442" s="10" t="s">
        <v>136</v>
      </c>
      <c r="J1442" s="10"/>
      <c r="K1442" s="11">
        <v>45933</v>
      </c>
      <c r="L1442" s="446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6" t="s">
        <v>6714</v>
      </c>
    </row>
    <row r="1443" spans="1:16" hidden="1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6" t="s">
        <v>6713</v>
      </c>
      <c r="H1443" s="10" t="s">
        <v>537</v>
      </c>
      <c r="I1443" s="10" t="s">
        <v>136</v>
      </c>
      <c r="J1443" s="10"/>
      <c r="K1443" s="11">
        <v>45933</v>
      </c>
      <c r="L1443" s="446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6" t="s">
        <v>6714</v>
      </c>
    </row>
    <row r="1444" spans="1:16" hidden="1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6" t="s">
        <v>6713</v>
      </c>
      <c r="H1444" s="10" t="s">
        <v>537</v>
      </c>
      <c r="I1444" s="10" t="s">
        <v>136</v>
      </c>
      <c r="J1444" s="10"/>
      <c r="K1444" s="11">
        <v>45933</v>
      </c>
      <c r="L1444" s="446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6714</v>
      </c>
    </row>
    <row r="1445" spans="1:16" hidden="1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2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6196</v>
      </c>
      <c r="G1447" s="10"/>
      <c r="H1447" s="10" t="s">
        <v>5446</v>
      </c>
      <c r="I1447" s="230"/>
      <c r="J1447" s="10"/>
      <c r="K1447" s="11">
        <v>45929</v>
      </c>
      <c r="L1447" s="446" t="s">
        <v>61</v>
      </c>
      <c r="M1447" s="230" t="s">
        <v>6472</v>
      </c>
      <c r="N1447" s="10">
        <f t="shared" si="44"/>
        <v>33</v>
      </c>
      <c r="O1447" s="10" t="str">
        <f t="shared" si="45"/>
        <v>2025 - 40</v>
      </c>
      <c r="P1447" s="269" t="s">
        <v>6631</v>
      </c>
    </row>
    <row r="1448" spans="1:16" hidden="1">
      <c r="A1448" s="242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6194</v>
      </c>
      <c r="G1448" s="10"/>
      <c r="H1448" s="10" t="s">
        <v>5446</v>
      </c>
      <c r="I1448" s="230"/>
      <c r="J1448" s="10"/>
      <c r="K1448" s="11">
        <v>45929</v>
      </c>
      <c r="L1448" s="446" t="s">
        <v>61</v>
      </c>
      <c r="M1448" s="230" t="s">
        <v>6472</v>
      </c>
      <c r="N1448" s="10">
        <f t="shared" si="44"/>
        <v>33</v>
      </c>
      <c r="O1448" s="10" t="str">
        <f t="shared" si="45"/>
        <v>2025 - 40</v>
      </c>
      <c r="P1448" s="269" t="s">
        <v>6631</v>
      </c>
    </row>
    <row r="1449" spans="1:16" hidden="1">
      <c r="A1449" s="242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6195</v>
      </c>
      <c r="G1449" s="10"/>
      <c r="H1449" s="10" t="s">
        <v>5446</v>
      </c>
      <c r="I1449" s="230"/>
      <c r="J1449" s="10"/>
      <c r="K1449" s="11">
        <v>45929</v>
      </c>
      <c r="L1449" s="446" t="s">
        <v>61</v>
      </c>
      <c r="M1449" s="230" t="s">
        <v>6472</v>
      </c>
      <c r="N1449" s="10">
        <f t="shared" si="44"/>
        <v>33</v>
      </c>
      <c r="O1449" s="10" t="str">
        <f t="shared" si="45"/>
        <v>2025 - 40</v>
      </c>
      <c r="P1449" s="269" t="s">
        <v>6631</v>
      </c>
    </row>
    <row r="1450" spans="1:16" hidden="1">
      <c r="A1450" s="253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46" t="s">
        <v>61</v>
      </c>
      <c r="M1450" s="230" t="s">
        <v>6472</v>
      </c>
      <c r="N1450" s="10">
        <f t="shared" si="44"/>
        <v>34</v>
      </c>
      <c r="O1450" s="10" t="str">
        <f t="shared" si="45"/>
        <v>2025 - 40</v>
      </c>
      <c r="P1450" s="269" t="s">
        <v>6631</v>
      </c>
    </row>
    <row r="1451" spans="1:16" hidden="1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46" t="s">
        <v>61</v>
      </c>
      <c r="M1451" s="275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5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46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46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6661</v>
      </c>
    </row>
    <row r="1455" spans="1:16" hidden="1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46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2" t="s">
        <v>6943</v>
      </c>
      <c r="G1456" s="283" t="s">
        <v>6007</v>
      </c>
      <c r="H1456" s="10" t="s">
        <v>6566</v>
      </c>
      <c r="I1456" s="10"/>
      <c r="J1456" s="10"/>
      <c r="K1456" s="11">
        <v>45931</v>
      </c>
      <c r="L1456" s="446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3" t="s">
        <v>6667</v>
      </c>
    </row>
    <row r="1457" spans="1:16" hidden="1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3" t="s">
        <v>6007</v>
      </c>
      <c r="H1457" s="10" t="s">
        <v>6566</v>
      </c>
      <c r="I1457" s="10"/>
      <c r="J1457" s="10"/>
      <c r="K1457" s="11">
        <v>45931</v>
      </c>
      <c r="L1457" s="446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3" t="s">
        <v>6667</v>
      </c>
    </row>
    <row r="1458" spans="1:16" hidden="1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46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69" t="s">
        <v>6024</v>
      </c>
      <c r="H1459" s="10"/>
      <c r="I1459" s="10"/>
      <c r="J1459" s="10"/>
      <c r="K1459" s="11">
        <v>45929</v>
      </c>
      <c r="L1459" s="446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6630</v>
      </c>
    </row>
    <row r="1460" spans="1:16" hidden="1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69" t="s">
        <v>6024</v>
      </c>
      <c r="H1460" s="10"/>
      <c r="I1460" s="10"/>
      <c r="J1460" s="10"/>
      <c r="K1460" s="11">
        <v>45929</v>
      </c>
      <c r="L1460" s="446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6630</v>
      </c>
    </row>
    <row r="1461" spans="1:16" hidden="1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69" t="s">
        <v>6024</v>
      </c>
      <c r="H1461" s="10"/>
      <c r="I1461" s="10"/>
      <c r="J1461" s="10"/>
      <c r="K1461" s="11">
        <v>45929</v>
      </c>
      <c r="L1461" s="446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6630</v>
      </c>
    </row>
    <row r="1462" spans="1:16" hidden="1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69" t="s">
        <v>6024</v>
      </c>
      <c r="H1462" s="10"/>
      <c r="I1462" s="10"/>
      <c r="J1462" s="10"/>
      <c r="K1462" s="11">
        <v>45929</v>
      </c>
      <c r="L1462" s="446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6630</v>
      </c>
    </row>
    <row r="1463" spans="1:16" hidden="1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69" t="s">
        <v>6024</v>
      </c>
      <c r="H1463" s="10"/>
      <c r="I1463" s="10"/>
      <c r="J1463" s="10"/>
      <c r="K1463" s="11">
        <v>45929</v>
      </c>
      <c r="L1463" s="446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6630</v>
      </c>
    </row>
    <row r="1464" spans="1:16" hidden="1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69" t="s">
        <v>6024</v>
      </c>
      <c r="H1464" s="10"/>
      <c r="I1464" s="10"/>
      <c r="J1464" s="10"/>
      <c r="K1464" s="11">
        <v>45929</v>
      </c>
      <c r="L1464" s="446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6630</v>
      </c>
    </row>
    <row r="1465" spans="1:16" hidden="1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3" t="s">
        <v>6007</v>
      </c>
      <c r="H1465" s="10" t="s">
        <v>6566</v>
      </c>
      <c r="I1465" s="10"/>
      <c r="J1465" s="10"/>
      <c r="K1465" s="11">
        <v>45931</v>
      </c>
      <c r="L1465" s="446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3" t="s">
        <v>6667</v>
      </c>
    </row>
    <row r="1466" spans="1:16" hidden="1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5" t="s">
        <v>7045</v>
      </c>
      <c r="G1466" s="283" t="s">
        <v>6007</v>
      </c>
      <c r="H1466" s="10" t="s">
        <v>6566</v>
      </c>
      <c r="I1466" s="10"/>
      <c r="J1466" s="10"/>
      <c r="K1466" s="11">
        <v>45931</v>
      </c>
      <c r="L1466" s="446" t="s">
        <v>61</v>
      </c>
      <c r="M1466" s="285" t="s">
        <v>7044</v>
      </c>
      <c r="N1466" s="10">
        <f t="shared" si="44"/>
        <v>38</v>
      </c>
      <c r="O1466" s="10" t="str">
        <f t="shared" si="45"/>
        <v>2025 - 40</v>
      </c>
      <c r="P1466" s="283" t="s">
        <v>6667</v>
      </c>
    </row>
    <row r="1467" spans="1:16" hidden="1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46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6491</v>
      </c>
      <c r="G1468" s="280" t="s">
        <v>6665</v>
      </c>
      <c r="H1468" s="10" t="s">
        <v>5633</v>
      </c>
      <c r="I1468" s="10"/>
      <c r="J1468" s="10"/>
      <c r="K1468" s="11">
        <v>45929</v>
      </c>
      <c r="L1468" s="446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1" t="s">
        <v>6023</v>
      </c>
      <c r="H1469" s="10" t="s">
        <v>5633</v>
      </c>
      <c r="I1469" s="10"/>
      <c r="J1469" s="10"/>
      <c r="K1469" s="11">
        <v>45930</v>
      </c>
      <c r="L1469" s="446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1" t="s">
        <v>6662</v>
      </c>
    </row>
    <row r="1470" spans="1:16" hidden="1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1" t="s">
        <v>6023</v>
      </c>
      <c r="H1470" s="10" t="s">
        <v>5633</v>
      </c>
      <c r="I1470" s="10"/>
      <c r="J1470" s="10"/>
      <c r="K1470" s="11">
        <v>45930</v>
      </c>
      <c r="L1470" s="446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1" t="s">
        <v>6662</v>
      </c>
    </row>
    <row r="1471" spans="1:16" hidden="1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6" t="s">
        <v>6665</v>
      </c>
      <c r="H1471" s="10" t="s">
        <v>6582</v>
      </c>
      <c r="I1471" s="10"/>
      <c r="J1471" s="10"/>
      <c r="K1471" s="11">
        <v>45933</v>
      </c>
      <c r="L1471" s="446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6693</v>
      </c>
    </row>
    <row r="1472" spans="1:16" hidden="1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6" t="s">
        <v>6665</v>
      </c>
      <c r="H1472" s="10" t="s">
        <v>6582</v>
      </c>
      <c r="I1472" s="10"/>
      <c r="J1472" s="10"/>
      <c r="K1472" s="11">
        <v>45933</v>
      </c>
      <c r="L1472" s="446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6693</v>
      </c>
    </row>
    <row r="1473" spans="1:16" hidden="1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46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6693</v>
      </c>
    </row>
    <row r="1474" spans="1:16" hidden="1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6" t="s">
        <v>6665</v>
      </c>
      <c r="H1474" s="10" t="s">
        <v>6582</v>
      </c>
      <c r="I1474" s="10"/>
      <c r="J1474" s="10"/>
      <c r="K1474" s="11">
        <v>45933</v>
      </c>
      <c r="L1474" s="446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6715</v>
      </c>
    </row>
    <row r="1475" spans="1:16" hidden="1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46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6693</v>
      </c>
    </row>
    <row r="1476" spans="1:16" hidden="1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6" t="s">
        <v>6665</v>
      </c>
      <c r="H1476" s="10" t="s">
        <v>6584</v>
      </c>
      <c r="I1476" s="10"/>
      <c r="J1476" s="10"/>
      <c r="K1476" s="11">
        <v>45933</v>
      </c>
      <c r="L1476" s="446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6693</v>
      </c>
    </row>
    <row r="1477" spans="1:16" hidden="1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6" t="s">
        <v>6665</v>
      </c>
      <c r="H1477" s="10" t="s">
        <v>6584</v>
      </c>
      <c r="I1477" s="10"/>
      <c r="J1477" s="10"/>
      <c r="K1477" s="11">
        <v>45933</v>
      </c>
      <c r="L1477" s="446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6693</v>
      </c>
    </row>
    <row r="1478" spans="1:16" hidden="1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6497</v>
      </c>
      <c r="G1478" s="10"/>
      <c r="H1478" s="10"/>
      <c r="I1478" s="10"/>
      <c r="J1478" s="10"/>
      <c r="K1478" s="11">
        <v>45930</v>
      </c>
      <c r="L1478" s="446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6636</v>
      </c>
    </row>
    <row r="1479" spans="1:16" hidden="1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46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3" t="s">
        <v>6666</v>
      </c>
    </row>
    <row r="1480" spans="1:16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46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88" t="s">
        <v>6702</v>
      </c>
      <c r="G1482" s="10"/>
      <c r="H1482" s="10" t="s">
        <v>380</v>
      </c>
      <c r="I1482" s="10"/>
      <c r="J1482" s="10"/>
      <c r="K1482" s="11">
        <v>45933</v>
      </c>
      <c r="L1482" s="446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89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46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6716</v>
      </c>
      <c r="G1484" s="166" t="s">
        <v>6665</v>
      </c>
      <c r="H1484" s="10"/>
      <c r="I1484" s="10"/>
      <c r="J1484" s="10"/>
      <c r="K1484" s="11">
        <v>45933</v>
      </c>
      <c r="L1484" s="446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6693</v>
      </c>
    </row>
    <row r="1485" spans="1:16" hidden="1">
      <c r="A1485" s="10" t="s">
        <v>377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554</v>
      </c>
      <c r="G1485" s="166" t="s">
        <v>6665</v>
      </c>
      <c r="H1485" s="10"/>
      <c r="I1485" s="10"/>
      <c r="J1485" s="10"/>
      <c r="K1485" s="11">
        <v>45933</v>
      </c>
      <c r="L1485" s="446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6693</v>
      </c>
    </row>
    <row r="1486" spans="1:16" hidden="1">
      <c r="A1486" s="10" t="s">
        <v>377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6718</v>
      </c>
      <c r="G1486" s="166" t="s">
        <v>6665</v>
      </c>
      <c r="H1486" s="10"/>
      <c r="I1486" s="10"/>
      <c r="J1486" s="10"/>
      <c r="K1486" s="11">
        <v>45933</v>
      </c>
      <c r="L1486" s="446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6693</v>
      </c>
    </row>
    <row r="1487" spans="1:16" hidden="1">
      <c r="A1487" s="10" t="s">
        <v>377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6717</v>
      </c>
      <c r="G1487" s="166" t="s">
        <v>6665</v>
      </c>
      <c r="H1487" s="10"/>
      <c r="I1487" s="10"/>
      <c r="J1487" s="10"/>
      <c r="K1487" s="11">
        <v>45933</v>
      </c>
      <c r="L1487" s="446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6693</v>
      </c>
    </row>
    <row r="1488" spans="1:16" hidden="1">
      <c r="A1488" s="10" t="s">
        <v>377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6729</v>
      </c>
      <c r="G1488" s="166" t="s">
        <v>6665</v>
      </c>
      <c r="H1488" s="10"/>
      <c r="I1488" s="10"/>
      <c r="J1488" s="10"/>
      <c r="K1488" s="11">
        <v>45933</v>
      </c>
      <c r="L1488" s="446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6693</v>
      </c>
    </row>
    <row r="1489" spans="1:16" hidden="1">
      <c r="A1489" s="10" t="s">
        <v>377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6719</v>
      </c>
      <c r="G1489" s="166" t="s">
        <v>6665</v>
      </c>
      <c r="H1489" s="10"/>
      <c r="I1489" s="10"/>
      <c r="J1489" s="10"/>
      <c r="K1489" s="11">
        <v>45933</v>
      </c>
      <c r="L1489" s="446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6693</v>
      </c>
    </row>
    <row r="1490" spans="1:16" hidden="1">
      <c r="A1490" s="10" t="s">
        <v>377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6720</v>
      </c>
      <c r="G1490" s="166" t="s">
        <v>6665</v>
      </c>
      <c r="H1490" s="10"/>
      <c r="I1490" s="10"/>
      <c r="J1490" s="10"/>
      <c r="K1490" s="11">
        <v>45933</v>
      </c>
      <c r="L1490" s="446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6693</v>
      </c>
    </row>
    <row r="1491" spans="1:16" hidden="1">
      <c r="A1491" s="10" t="s">
        <v>377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6721</v>
      </c>
      <c r="G1491" s="166" t="s">
        <v>6665</v>
      </c>
      <c r="H1491" s="10"/>
      <c r="I1491" s="10"/>
      <c r="J1491" s="10"/>
      <c r="K1491" s="11">
        <v>45933</v>
      </c>
      <c r="L1491" s="446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6693</v>
      </c>
    </row>
    <row r="1492" spans="1:16" hidden="1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46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6693</v>
      </c>
    </row>
    <row r="1493" spans="1:16" hidden="1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46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6693</v>
      </c>
    </row>
    <row r="1494" spans="1:16" hidden="1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46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 hidden="1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46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 hidden="1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46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 hidden="1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46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6694</v>
      </c>
    </row>
    <row r="1498" spans="1:16" hidden="1">
      <c r="A1498" s="253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5" t="s">
        <v>6273</v>
      </c>
      <c r="G1498" s="10"/>
      <c r="H1498" s="10" t="s">
        <v>5305</v>
      </c>
      <c r="I1498" s="10"/>
      <c r="J1498" s="10"/>
      <c r="K1498" s="11">
        <v>45938</v>
      </c>
      <c r="L1498" s="446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46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 hidden="1">
      <c r="A1500" s="215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46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46" t="s">
        <v>61</v>
      </c>
      <c r="M1501" s="270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7" t="s">
        <v>6499</v>
      </c>
      <c r="H1502" s="10" t="s">
        <v>6415</v>
      </c>
      <c r="I1502" s="10"/>
      <c r="J1502" s="10"/>
      <c r="K1502" s="11">
        <v>45939</v>
      </c>
      <c r="L1502" s="446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79" t="s">
        <v>6499</v>
      </c>
      <c r="H1503" s="10" t="s">
        <v>6415</v>
      </c>
      <c r="I1503" s="10"/>
      <c r="J1503" s="10"/>
      <c r="K1503" s="11">
        <v>45939</v>
      </c>
      <c r="L1503" s="446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79" t="s">
        <v>6499</v>
      </c>
      <c r="H1504" s="10" t="s">
        <v>6415</v>
      </c>
      <c r="I1504" s="10"/>
      <c r="J1504" s="10"/>
      <c r="K1504" s="11">
        <v>45939</v>
      </c>
      <c r="L1504" s="446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79" t="s">
        <v>6499</v>
      </c>
      <c r="H1505" s="10" t="s">
        <v>6415</v>
      </c>
      <c r="I1505" s="10"/>
      <c r="J1505" s="10"/>
      <c r="K1505" s="11">
        <v>45939</v>
      </c>
      <c r="L1505" s="446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79" t="s">
        <v>6499</v>
      </c>
      <c r="H1506" s="10" t="s">
        <v>6415</v>
      </c>
      <c r="I1506" s="10"/>
      <c r="J1506" s="10"/>
      <c r="K1506" s="11">
        <v>45939</v>
      </c>
      <c r="L1506" s="446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79" t="s">
        <v>6499</v>
      </c>
      <c r="H1507" s="10" t="s">
        <v>6415</v>
      </c>
      <c r="I1507" s="10"/>
      <c r="J1507" s="10"/>
      <c r="K1507" s="11">
        <v>45939</v>
      </c>
      <c r="L1507" s="446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79" t="s">
        <v>6499</v>
      </c>
      <c r="H1508" s="10" t="s">
        <v>6415</v>
      </c>
      <c r="I1508" s="10"/>
      <c r="J1508" s="10"/>
      <c r="K1508" s="11">
        <v>45939</v>
      </c>
      <c r="L1508" s="446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79" t="s">
        <v>6499</v>
      </c>
      <c r="H1509" s="10" t="s">
        <v>6415</v>
      </c>
      <c r="I1509" s="10"/>
      <c r="J1509" s="10"/>
      <c r="K1509" s="11">
        <v>45939</v>
      </c>
      <c r="L1509" s="446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79" t="s">
        <v>6499</v>
      </c>
      <c r="H1510" s="10" t="s">
        <v>6415</v>
      </c>
      <c r="I1510" s="10"/>
      <c r="J1510" s="10"/>
      <c r="K1510" s="11">
        <v>45939</v>
      </c>
      <c r="L1510" s="446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79" t="s">
        <v>6499</v>
      </c>
      <c r="H1511" s="10" t="s">
        <v>6415</v>
      </c>
      <c r="I1511" s="10"/>
      <c r="J1511" s="10"/>
      <c r="K1511" s="11">
        <v>45939</v>
      </c>
      <c r="L1511" s="446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79" t="s">
        <v>6499</v>
      </c>
      <c r="H1512" s="10" t="s">
        <v>6415</v>
      </c>
      <c r="I1512" s="10"/>
      <c r="J1512" s="10"/>
      <c r="K1512" s="11">
        <v>45939</v>
      </c>
      <c r="L1512" s="446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79" t="s">
        <v>6499</v>
      </c>
      <c r="H1513" s="10" t="s">
        <v>6415</v>
      </c>
      <c r="I1513" s="10"/>
      <c r="J1513" s="10"/>
      <c r="K1513" s="11">
        <v>45939</v>
      </c>
      <c r="L1513" s="446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79" t="s">
        <v>6499</v>
      </c>
      <c r="H1514" s="10" t="s">
        <v>6415</v>
      </c>
      <c r="I1514" s="10"/>
      <c r="J1514" s="10"/>
      <c r="K1514" s="11">
        <v>45939</v>
      </c>
      <c r="L1514" s="446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79" t="s">
        <v>6499</v>
      </c>
      <c r="H1515" s="10" t="s">
        <v>6415</v>
      </c>
      <c r="I1515" s="10"/>
      <c r="J1515" s="10"/>
      <c r="K1515" s="11">
        <v>45939</v>
      </c>
      <c r="L1515" s="446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46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6694</v>
      </c>
    </row>
    <row r="1517" spans="1:16" hidden="1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46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6694</v>
      </c>
    </row>
    <row r="1518" spans="1:16" hidden="1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46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 hidden="1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7" t="s">
        <v>6465</v>
      </c>
      <c r="H1519" s="10" t="s">
        <v>5633</v>
      </c>
      <c r="I1519" s="10"/>
      <c r="J1519" s="10"/>
      <c r="K1519" s="11">
        <v>45936</v>
      </c>
      <c r="L1519" s="446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7" t="s">
        <v>6465</v>
      </c>
      <c r="H1520" s="10" t="s">
        <v>5633</v>
      </c>
      <c r="I1520" s="10"/>
      <c r="J1520" s="10"/>
      <c r="K1520" s="11">
        <v>45936</v>
      </c>
      <c r="L1520" s="446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7" t="s">
        <v>6465</v>
      </c>
      <c r="H1521" s="10" t="s">
        <v>5633</v>
      </c>
      <c r="I1521" s="10"/>
      <c r="J1521" s="10"/>
      <c r="K1521" s="11">
        <v>45936</v>
      </c>
      <c r="L1521" s="446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46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 hidden="1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46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 hidden="1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46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 hidden="1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46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 hidden="1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46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 hidden="1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46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 hidden="1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46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46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46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46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46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6701</v>
      </c>
    </row>
    <row r="1533" spans="1:16" hidden="1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46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 hidden="1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46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 hidden="1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46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 hidden="1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46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 hidden="1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46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 hidden="1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46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 hidden="1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46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 hidden="1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46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 hidden="1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46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 hidden="1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46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 hidden="1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46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 hidden="1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46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 hidden="1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46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 hidden="1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46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 hidden="1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46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6694</v>
      </c>
    </row>
    <row r="1548" spans="1:16" hidden="1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46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46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6672</v>
      </c>
      <c r="G1550" s="10"/>
      <c r="H1550" s="10" t="s">
        <v>5633</v>
      </c>
      <c r="I1550" s="10"/>
      <c r="J1550" s="10"/>
      <c r="K1550" s="11">
        <v>45936</v>
      </c>
      <c r="L1550" s="446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46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 hidden="1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46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 hidden="1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6" t="s">
        <v>5785</v>
      </c>
      <c r="H1554" s="10"/>
      <c r="I1554" s="10"/>
      <c r="J1554" s="10"/>
      <c r="K1554" s="11">
        <v>45945</v>
      </c>
      <c r="L1554" s="446" t="s">
        <v>61</v>
      </c>
      <c r="M1554" s="270" t="s">
        <v>6293</v>
      </c>
      <c r="N1554" s="10">
        <f t="shared" si="48"/>
        <v>34</v>
      </c>
      <c r="O1554" s="10" t="str">
        <f t="shared" si="49"/>
        <v>2025 - 42</v>
      </c>
      <c r="P1554" s="166" t="s">
        <v>6728</v>
      </c>
    </row>
    <row r="1555" spans="1:16" hidden="1">
      <c r="A1555" s="215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7" t="s">
        <v>5929</v>
      </c>
      <c r="H1555" s="10" t="s">
        <v>5310</v>
      </c>
      <c r="I1555" s="10"/>
      <c r="J1555" s="10"/>
      <c r="K1555" s="11">
        <v>45946</v>
      </c>
      <c r="L1555" s="446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6730</v>
      </c>
    </row>
    <row r="1556" spans="1:16" hidden="1">
      <c r="A1556" s="215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7" t="s">
        <v>5929</v>
      </c>
      <c r="H1556" s="10" t="s">
        <v>5310</v>
      </c>
      <c r="I1556" s="10"/>
      <c r="J1556" s="10"/>
      <c r="K1556" s="11">
        <v>45946</v>
      </c>
      <c r="L1556" s="446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6730</v>
      </c>
    </row>
    <row r="1557" spans="1:16" hidden="1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7" t="s">
        <v>6495</v>
      </c>
      <c r="H1557" s="10" t="s">
        <v>6415</v>
      </c>
      <c r="I1557" s="10"/>
      <c r="J1557" s="10"/>
      <c r="K1557" s="11">
        <v>45945</v>
      </c>
      <c r="L1557" s="446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6733</v>
      </c>
    </row>
    <row r="1558" spans="1:16" hidden="1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7" t="s">
        <v>6495</v>
      </c>
      <c r="H1558" s="10" t="s">
        <v>6415</v>
      </c>
      <c r="I1558" s="10"/>
      <c r="J1558" s="10"/>
      <c r="K1558" s="11">
        <v>45945</v>
      </c>
      <c r="L1558" s="446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6733</v>
      </c>
    </row>
    <row r="1559" spans="1:16" hidden="1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7" t="s">
        <v>6495</v>
      </c>
      <c r="H1559" s="10" t="s">
        <v>6415</v>
      </c>
      <c r="I1559" s="10"/>
      <c r="J1559" s="10"/>
      <c r="K1559" s="11">
        <v>45945</v>
      </c>
      <c r="L1559" s="446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6733</v>
      </c>
    </row>
    <row r="1560" spans="1:16" hidden="1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7" t="s">
        <v>6495</v>
      </c>
      <c r="H1560" s="10" t="s">
        <v>6415</v>
      </c>
      <c r="I1560" s="10"/>
      <c r="J1560" s="10"/>
      <c r="K1560" s="11">
        <v>45945</v>
      </c>
      <c r="L1560" s="446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6733</v>
      </c>
    </row>
    <row r="1561" spans="1:16" hidden="1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7" t="s">
        <v>6495</v>
      </c>
      <c r="H1561" s="10" t="s">
        <v>6415</v>
      </c>
      <c r="I1561" s="10"/>
      <c r="J1561" s="10"/>
      <c r="K1561" s="11">
        <v>45945</v>
      </c>
      <c r="L1561" s="446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6733</v>
      </c>
    </row>
    <row r="1562" spans="1:16" hidden="1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7" t="s">
        <v>6495</v>
      </c>
      <c r="H1562" s="10" t="s">
        <v>6415</v>
      </c>
      <c r="I1562" s="10"/>
      <c r="J1562" s="10"/>
      <c r="K1562" s="11">
        <v>45945</v>
      </c>
      <c r="L1562" s="446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6733</v>
      </c>
    </row>
    <row r="1563" spans="1:16" hidden="1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6477</v>
      </c>
      <c r="G1563" s="168" t="s">
        <v>6172</v>
      </c>
      <c r="H1563" s="10" t="s">
        <v>5305</v>
      </c>
      <c r="I1563" s="10"/>
      <c r="J1563" s="10"/>
      <c r="K1563" s="11">
        <v>45947</v>
      </c>
      <c r="L1563" s="446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68" t="s">
        <v>6755</v>
      </c>
    </row>
    <row r="1564" spans="1:16" hidden="1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6" t="s">
        <v>6722</v>
      </c>
      <c r="G1564" s="166" t="s">
        <v>5520</v>
      </c>
      <c r="H1564" s="10" t="s">
        <v>6480</v>
      </c>
      <c r="I1564" s="10"/>
      <c r="J1564" s="10"/>
      <c r="K1564" s="11">
        <v>45945</v>
      </c>
      <c r="L1564" s="446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6723</v>
      </c>
    </row>
    <row r="1565" spans="1:16" hidden="1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6" t="s">
        <v>5785</v>
      </c>
      <c r="H1565" s="10" t="s">
        <v>5310</v>
      </c>
      <c r="I1565" s="10"/>
      <c r="J1565" s="10"/>
      <c r="K1565" s="11">
        <v>45945</v>
      </c>
      <c r="L1565" s="446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6727</v>
      </c>
    </row>
    <row r="1566" spans="1:16" hidden="1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68" t="s">
        <v>6172</v>
      </c>
      <c r="H1566" s="10" t="s">
        <v>5305</v>
      </c>
      <c r="I1566" s="10"/>
      <c r="J1566" s="10"/>
      <c r="K1566" s="11">
        <v>45947</v>
      </c>
      <c r="L1566" s="446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6755</v>
      </c>
    </row>
    <row r="1567" spans="1:16" hidden="1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46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 hidden="1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7" t="s">
        <v>6306</v>
      </c>
      <c r="G1568" s="166" t="s">
        <v>5785</v>
      </c>
      <c r="H1568" s="10" t="s">
        <v>5633</v>
      </c>
      <c r="I1568" s="10"/>
      <c r="J1568" s="10"/>
      <c r="K1568" s="11">
        <v>45945</v>
      </c>
      <c r="L1568" s="446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6726</v>
      </c>
    </row>
    <row r="1569" spans="1:16" hidden="1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7" t="s">
        <v>6307</v>
      </c>
      <c r="G1569" s="166" t="s">
        <v>5785</v>
      </c>
      <c r="H1569" s="10" t="s">
        <v>5633</v>
      </c>
      <c r="I1569" s="10"/>
      <c r="J1569" s="10"/>
      <c r="K1569" s="11">
        <v>45945</v>
      </c>
      <c r="L1569" s="446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6726</v>
      </c>
    </row>
    <row r="1570" spans="1:16" hidden="1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7" t="s">
        <v>6308</v>
      </c>
      <c r="G1570" s="166" t="s">
        <v>5785</v>
      </c>
      <c r="H1570" s="10" t="s">
        <v>5633</v>
      </c>
      <c r="I1570" s="10"/>
      <c r="J1570" s="10"/>
      <c r="K1570" s="11">
        <v>45945</v>
      </c>
      <c r="L1570" s="446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6726</v>
      </c>
    </row>
    <row r="1571" spans="1:16" hidden="1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7" t="s">
        <v>6309</v>
      </c>
      <c r="G1571" s="166" t="s">
        <v>5785</v>
      </c>
      <c r="H1571" s="10" t="s">
        <v>5633</v>
      </c>
      <c r="I1571" s="10"/>
      <c r="J1571" s="10"/>
      <c r="K1571" s="11">
        <v>45945</v>
      </c>
      <c r="L1571" s="446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6726</v>
      </c>
    </row>
    <row r="1572" spans="1:16" hidden="1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7" t="s">
        <v>6668</v>
      </c>
      <c r="G1572" s="166" t="s">
        <v>5785</v>
      </c>
      <c r="H1572" s="10" t="s">
        <v>5633</v>
      </c>
      <c r="I1572" s="10"/>
      <c r="J1572" s="10"/>
      <c r="K1572" s="11">
        <v>45945</v>
      </c>
      <c r="L1572" s="446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6726</v>
      </c>
    </row>
    <row r="1573" spans="1:16" hidden="1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6" t="s">
        <v>5785</v>
      </c>
      <c r="H1573" s="10" t="s">
        <v>5633</v>
      </c>
      <c r="I1573" s="10"/>
      <c r="J1573" s="10"/>
      <c r="K1573" s="11">
        <v>45945</v>
      </c>
      <c r="L1573" s="446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6726</v>
      </c>
    </row>
    <row r="1574" spans="1:16" hidden="1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6" t="s">
        <v>5785</v>
      </c>
      <c r="H1574" s="10" t="s">
        <v>5633</v>
      </c>
      <c r="I1574" s="10"/>
      <c r="J1574" s="10"/>
      <c r="K1574" s="11">
        <v>45945</v>
      </c>
      <c r="L1574" s="446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6726</v>
      </c>
    </row>
    <row r="1575" spans="1:16" hidden="1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6" t="s">
        <v>5785</v>
      </c>
      <c r="H1575" s="10" t="s">
        <v>5633</v>
      </c>
      <c r="I1575" s="10"/>
      <c r="J1575" s="10"/>
      <c r="K1575" s="11">
        <v>45945</v>
      </c>
      <c r="L1575" s="446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6726</v>
      </c>
    </row>
    <row r="1576" spans="1:16" hidden="1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7" t="s">
        <v>188</v>
      </c>
      <c r="G1576" s="166" t="s">
        <v>5785</v>
      </c>
      <c r="H1576" s="10" t="s">
        <v>5633</v>
      </c>
      <c r="I1576" s="10"/>
      <c r="J1576" s="10"/>
      <c r="K1576" s="11">
        <v>45945</v>
      </c>
      <c r="L1576" s="446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6726</v>
      </c>
    </row>
    <row r="1577" spans="1:16" hidden="1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7" t="s">
        <v>189</v>
      </c>
      <c r="G1577" s="166" t="s">
        <v>5785</v>
      </c>
      <c r="H1577" s="10" t="s">
        <v>5633</v>
      </c>
      <c r="I1577" s="10"/>
      <c r="J1577" s="10"/>
      <c r="K1577" s="11">
        <v>45945</v>
      </c>
      <c r="L1577" s="446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6726</v>
      </c>
    </row>
    <row r="1578" spans="1:16" hidden="1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6" t="s">
        <v>5785</v>
      </c>
      <c r="H1578" s="10" t="s">
        <v>5633</v>
      </c>
      <c r="I1578" s="10"/>
      <c r="J1578" s="10"/>
      <c r="K1578" s="11">
        <v>45945</v>
      </c>
      <c r="L1578" s="446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6728</v>
      </c>
    </row>
    <row r="1579" spans="1:16" hidden="1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7" t="s">
        <v>5929</v>
      </c>
      <c r="H1579" s="10" t="s">
        <v>5633</v>
      </c>
      <c r="I1579" s="10"/>
      <c r="J1579" s="10"/>
      <c r="K1579" s="11">
        <v>45946</v>
      </c>
      <c r="L1579" s="446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6730</v>
      </c>
    </row>
    <row r="1580" spans="1:16" hidden="1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7" t="s">
        <v>5929</v>
      </c>
      <c r="H1580" s="10" t="s">
        <v>5633</v>
      </c>
      <c r="I1580" s="10"/>
      <c r="J1580" s="10"/>
      <c r="K1580" s="11">
        <v>45946</v>
      </c>
      <c r="L1580" s="446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6730</v>
      </c>
    </row>
    <row r="1581" spans="1:16" hidden="1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7" t="s">
        <v>5929</v>
      </c>
      <c r="H1581" s="10" t="s">
        <v>5633</v>
      </c>
      <c r="I1581" s="10"/>
      <c r="J1581" s="10"/>
      <c r="K1581" s="11">
        <v>45946</v>
      </c>
      <c r="L1581" s="446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6730</v>
      </c>
    </row>
    <row r="1582" spans="1:16" hidden="1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7" t="s">
        <v>5929</v>
      </c>
      <c r="H1582" s="10" t="s">
        <v>5633</v>
      </c>
      <c r="I1582" s="10"/>
      <c r="J1582" s="10"/>
      <c r="K1582" s="11">
        <v>45946</v>
      </c>
      <c r="L1582" s="446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6730</v>
      </c>
    </row>
    <row r="1583" spans="1:16" hidden="1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7" t="s">
        <v>5929</v>
      </c>
      <c r="H1583" s="10" t="s">
        <v>5633</v>
      </c>
      <c r="I1583" s="10"/>
      <c r="J1583" s="10"/>
      <c r="K1583" s="11">
        <v>45946</v>
      </c>
      <c r="L1583" s="446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6730</v>
      </c>
    </row>
    <row r="1584" spans="1:16" hidden="1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7" t="s">
        <v>5929</v>
      </c>
      <c r="H1584" s="10" t="s">
        <v>5633</v>
      </c>
      <c r="I1584" s="10"/>
      <c r="J1584" s="10"/>
      <c r="K1584" s="11">
        <v>45946</v>
      </c>
      <c r="L1584" s="446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6730</v>
      </c>
    </row>
    <row r="1585" spans="1:16" hidden="1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7" t="s">
        <v>5929</v>
      </c>
      <c r="H1585" s="10" t="s">
        <v>5633</v>
      </c>
      <c r="I1585" s="10"/>
      <c r="J1585" s="10"/>
      <c r="K1585" s="11">
        <v>45946</v>
      </c>
      <c r="L1585" s="446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6730</v>
      </c>
    </row>
    <row r="1586" spans="1:16" hidden="1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7" t="s">
        <v>5929</v>
      </c>
      <c r="H1586" s="10" t="s">
        <v>5633</v>
      </c>
      <c r="I1586" s="10"/>
      <c r="J1586" s="10"/>
      <c r="K1586" s="11">
        <v>45946</v>
      </c>
      <c r="L1586" s="446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6730</v>
      </c>
    </row>
    <row r="1587" spans="1:16" hidden="1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46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46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6" t="s">
        <v>5785</v>
      </c>
      <c r="H1589" s="10" t="s">
        <v>5633</v>
      </c>
      <c r="I1589" s="10"/>
      <c r="J1589" s="10"/>
      <c r="K1589" s="11">
        <v>45945</v>
      </c>
      <c r="L1589" s="446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6725</v>
      </c>
    </row>
    <row r="1590" spans="1:16" hidden="1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6" t="s">
        <v>5785</v>
      </c>
      <c r="H1590" s="10" t="s">
        <v>5633</v>
      </c>
      <c r="I1590" s="10"/>
      <c r="J1590" s="10"/>
      <c r="K1590" s="11">
        <v>45945</v>
      </c>
      <c r="L1590" s="446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6725</v>
      </c>
    </row>
    <row r="1591" spans="1:16" hidden="1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7" t="s">
        <v>5929</v>
      </c>
      <c r="H1591" s="10" t="s">
        <v>380</v>
      </c>
      <c r="I1591" s="10"/>
      <c r="J1591" s="10"/>
      <c r="K1591" s="11">
        <v>45946</v>
      </c>
      <c r="L1591" s="446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6730</v>
      </c>
    </row>
    <row r="1592" spans="1:16" hidden="1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7" t="s">
        <v>5929</v>
      </c>
      <c r="H1592" s="10" t="s">
        <v>380</v>
      </c>
      <c r="I1592" s="10"/>
      <c r="J1592" s="10"/>
      <c r="K1592" s="11">
        <v>45946</v>
      </c>
      <c r="L1592" s="446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6730</v>
      </c>
    </row>
    <row r="1593" spans="1:16" hidden="1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5929</v>
      </c>
      <c r="H1593" s="10" t="s">
        <v>380</v>
      </c>
      <c r="I1593" s="10"/>
      <c r="J1593" s="10"/>
      <c r="K1593" s="11">
        <v>45946</v>
      </c>
      <c r="L1593" s="446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6730</v>
      </c>
    </row>
    <row r="1594" spans="1:16" hidden="1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7" t="s">
        <v>5929</v>
      </c>
      <c r="H1594" s="10" t="s">
        <v>380</v>
      </c>
      <c r="I1594" s="10"/>
      <c r="J1594" s="10"/>
      <c r="K1594" s="11">
        <v>45946</v>
      </c>
      <c r="L1594" s="446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6730</v>
      </c>
    </row>
    <row r="1595" spans="1:16" hidden="1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46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7" t="s">
        <v>5929</v>
      </c>
      <c r="H1596" s="10" t="s">
        <v>5446</v>
      </c>
      <c r="I1596" s="10"/>
      <c r="J1596" s="10"/>
      <c r="K1596" s="11">
        <v>45946</v>
      </c>
      <c r="L1596" s="446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7" t="s">
        <v>6730</v>
      </c>
    </row>
    <row r="1597" spans="1:16" hidden="1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7" t="s">
        <v>5929</v>
      </c>
      <c r="H1597" s="10" t="s">
        <v>5446</v>
      </c>
      <c r="I1597" s="10"/>
      <c r="J1597" s="10"/>
      <c r="K1597" s="11">
        <v>45946</v>
      </c>
      <c r="L1597" s="446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7" t="s">
        <v>6730</v>
      </c>
    </row>
    <row r="1598" spans="1:16" hidden="1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6691</v>
      </c>
      <c r="G1598" s="166" t="s">
        <v>5785</v>
      </c>
      <c r="H1598" s="10" t="s">
        <v>5446</v>
      </c>
      <c r="I1598" s="10"/>
      <c r="J1598" s="10"/>
      <c r="K1598" s="11">
        <v>45945</v>
      </c>
      <c r="L1598" s="446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6" t="s">
        <v>6725</v>
      </c>
    </row>
    <row r="1599" spans="1:16" hidden="1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6690</v>
      </c>
      <c r="G1599" s="166" t="s">
        <v>5785</v>
      </c>
      <c r="H1599" s="10" t="s">
        <v>5446</v>
      </c>
      <c r="I1599" s="10"/>
      <c r="J1599" s="10"/>
      <c r="K1599" s="11">
        <v>45945</v>
      </c>
      <c r="L1599" s="446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6" t="s">
        <v>6725</v>
      </c>
    </row>
    <row r="1600" spans="1:16" hidden="1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7" t="s">
        <v>5929</v>
      </c>
      <c r="H1600" s="10" t="s">
        <v>5446</v>
      </c>
      <c r="I1600" s="10"/>
      <c r="J1600" s="10"/>
      <c r="K1600" s="11">
        <v>45946</v>
      </c>
      <c r="L1600" s="446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7" t="s">
        <v>6730</v>
      </c>
    </row>
    <row r="1601" spans="1:16" hidden="1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7" t="s">
        <v>5929</v>
      </c>
      <c r="H1601" s="10" t="s">
        <v>5446</v>
      </c>
      <c r="I1601" s="10"/>
      <c r="J1601" s="10"/>
      <c r="K1601" s="11">
        <v>45946</v>
      </c>
      <c r="L1601" s="446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7" t="s">
        <v>6730</v>
      </c>
    </row>
    <row r="1602" spans="1:16" hidden="1">
      <c r="A1602" s="292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6706</v>
      </c>
      <c r="G1602" s="292" t="s">
        <v>6707</v>
      </c>
      <c r="H1602" s="292" t="s">
        <v>510</v>
      </c>
      <c r="I1602" s="10"/>
      <c r="J1602" s="10"/>
      <c r="K1602" s="293">
        <v>45944</v>
      </c>
      <c r="L1602" s="446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6709</v>
      </c>
    </row>
    <row r="1603" spans="1:16" hidden="1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6708</v>
      </c>
      <c r="G1603" s="292" t="s">
        <v>6707</v>
      </c>
      <c r="H1603" s="10"/>
      <c r="I1603" s="10"/>
      <c r="J1603" s="10"/>
      <c r="K1603" s="11">
        <v>45944</v>
      </c>
      <c r="L1603" s="446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6709</v>
      </c>
    </row>
    <row r="1604" spans="1:16" hidden="1">
      <c r="A1604" s="166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6" t="s">
        <v>6707</v>
      </c>
      <c r="H1604" s="10"/>
      <c r="I1604" s="10"/>
      <c r="J1604" s="10"/>
      <c r="K1604" s="11">
        <v>45944</v>
      </c>
      <c r="L1604" s="446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6710</v>
      </c>
    </row>
    <row r="1605" spans="1:16" hidden="1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6712</v>
      </c>
      <c r="G1605" s="166" t="s">
        <v>6707</v>
      </c>
      <c r="H1605" s="10"/>
      <c r="I1605" s="10"/>
      <c r="J1605" s="10"/>
      <c r="K1605" s="11">
        <v>45944</v>
      </c>
      <c r="L1605" s="446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6710</v>
      </c>
    </row>
    <row r="1606" spans="1:16" hidden="1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6724</v>
      </c>
      <c r="G1606" s="166" t="s">
        <v>6707</v>
      </c>
      <c r="H1606" s="10"/>
      <c r="I1606" s="10"/>
      <c r="J1606" s="10"/>
      <c r="K1606" s="11">
        <v>45945</v>
      </c>
      <c r="L1606" s="446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6723</v>
      </c>
    </row>
    <row r="1607" spans="1:16" hidden="1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6731</v>
      </c>
      <c r="G1607" s="277" t="s">
        <v>6732</v>
      </c>
      <c r="H1607" s="10"/>
      <c r="I1607" s="10"/>
      <c r="J1607" s="10"/>
      <c r="K1607" s="11">
        <v>45945</v>
      </c>
      <c r="L1607" s="446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46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6756</v>
      </c>
    </row>
    <row r="1609" spans="1:16" hidden="1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39" t="s">
        <v>6758</v>
      </c>
      <c r="H1609" s="10" t="s">
        <v>6201</v>
      </c>
      <c r="I1609" s="10"/>
      <c r="J1609" s="10"/>
      <c r="K1609" s="11">
        <v>45950</v>
      </c>
      <c r="L1609" s="446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6757</v>
      </c>
    </row>
    <row r="1610" spans="1:16" hidden="1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39" t="s">
        <v>6758</v>
      </c>
      <c r="H1610" s="10" t="s">
        <v>6201</v>
      </c>
      <c r="I1610" s="10"/>
      <c r="J1610" s="10"/>
      <c r="K1610" s="11">
        <v>45950</v>
      </c>
      <c r="L1610" s="446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6757</v>
      </c>
    </row>
    <row r="1611" spans="1:16" hidden="1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39" t="s">
        <v>6758</v>
      </c>
      <c r="H1611" s="10" t="s">
        <v>6201</v>
      </c>
      <c r="I1611" s="10"/>
      <c r="J1611" s="10"/>
      <c r="K1611" s="11">
        <v>45950</v>
      </c>
      <c r="L1611" s="446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6757</v>
      </c>
    </row>
    <row r="1612" spans="1:16" hidden="1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39" t="s">
        <v>6758</v>
      </c>
      <c r="H1612" s="10" t="s">
        <v>6201</v>
      </c>
      <c r="I1612" s="10"/>
      <c r="J1612" s="10"/>
      <c r="K1612" s="11">
        <v>45950</v>
      </c>
      <c r="L1612" s="446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6757</v>
      </c>
    </row>
    <row r="1613" spans="1:16" hidden="1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39" t="s">
        <v>6758</v>
      </c>
      <c r="H1613" s="10" t="s">
        <v>6201</v>
      </c>
      <c r="I1613" s="10"/>
      <c r="J1613" s="10"/>
      <c r="K1613" s="11">
        <v>45950</v>
      </c>
      <c r="L1613" s="446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6757</v>
      </c>
    </row>
    <row r="1614" spans="1:16" hidden="1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39" t="s">
        <v>6758</v>
      </c>
      <c r="H1614" s="10" t="s">
        <v>6201</v>
      </c>
      <c r="I1614" s="10"/>
      <c r="J1614" s="10"/>
      <c r="K1614" s="11">
        <v>45950</v>
      </c>
      <c r="L1614" s="446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6757</v>
      </c>
    </row>
    <row r="1615" spans="1:16" hidden="1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39" t="s">
        <v>6758</v>
      </c>
      <c r="H1615" s="10" t="s">
        <v>6201</v>
      </c>
      <c r="I1615" s="10"/>
      <c r="J1615" s="10"/>
      <c r="K1615" s="11">
        <v>45950</v>
      </c>
      <c r="L1615" s="446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6757</v>
      </c>
    </row>
    <row r="1616" spans="1:16" hidden="1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39" t="s">
        <v>6758</v>
      </c>
      <c r="H1616" s="10" t="s">
        <v>6201</v>
      </c>
      <c r="I1616" s="10"/>
      <c r="J1616" s="10"/>
      <c r="K1616" s="11">
        <v>45950</v>
      </c>
      <c r="L1616" s="446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6757</v>
      </c>
    </row>
    <row r="1617" spans="1:16" hidden="1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46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0" t="s">
        <v>5785</v>
      </c>
      <c r="H1618" s="10" t="s">
        <v>5446</v>
      </c>
      <c r="I1618" s="10"/>
      <c r="J1618" s="10"/>
      <c r="K1618" s="11">
        <v>45952</v>
      </c>
      <c r="L1618" s="446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0" t="s">
        <v>6821</v>
      </c>
    </row>
    <row r="1619" spans="1:16" hidden="1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0" t="s">
        <v>5785</v>
      </c>
      <c r="H1619" s="10" t="s">
        <v>5446</v>
      </c>
      <c r="I1619" s="10"/>
      <c r="J1619" s="10"/>
      <c r="K1619" s="11">
        <v>45952</v>
      </c>
      <c r="L1619" s="446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0" t="s">
        <v>6821</v>
      </c>
    </row>
    <row r="1620" spans="1:16" hidden="1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0" t="s">
        <v>5785</v>
      </c>
      <c r="H1620" s="10" t="s">
        <v>5446</v>
      </c>
      <c r="I1620" s="10"/>
      <c r="J1620" s="10"/>
      <c r="K1620" s="11">
        <v>45952</v>
      </c>
      <c r="L1620" s="446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0" t="s">
        <v>6821</v>
      </c>
    </row>
    <row r="1621" spans="1:16" hidden="1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0" t="s">
        <v>5785</v>
      </c>
      <c r="H1621" s="10" t="s">
        <v>5446</v>
      </c>
      <c r="I1621" s="10"/>
      <c r="J1621" s="10"/>
      <c r="K1621" s="11">
        <v>45952</v>
      </c>
      <c r="L1621" s="446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0" t="s">
        <v>6821</v>
      </c>
    </row>
    <row r="1622" spans="1:16" hidden="1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0" t="s">
        <v>5785</v>
      </c>
      <c r="H1622" s="10" t="s">
        <v>5446</v>
      </c>
      <c r="I1622" s="10"/>
      <c r="J1622" s="10"/>
      <c r="K1622" s="11">
        <v>45952</v>
      </c>
      <c r="L1622" s="446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0" t="s">
        <v>6821</v>
      </c>
    </row>
    <row r="1623" spans="1:16" hidden="1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0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0" t="s">
        <v>5520</v>
      </c>
      <c r="H1624" s="10" t="s">
        <v>5446</v>
      </c>
      <c r="I1624" s="10"/>
      <c r="J1624" s="10"/>
      <c r="K1624" s="11">
        <v>45951</v>
      </c>
      <c r="L1624" s="446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6808</v>
      </c>
    </row>
    <row r="1625" spans="1:16" hidden="1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0" t="s">
        <v>5520</v>
      </c>
      <c r="H1625" s="10" t="s">
        <v>5446</v>
      </c>
      <c r="I1625" s="10"/>
      <c r="J1625" s="10"/>
      <c r="K1625" s="11">
        <v>45951</v>
      </c>
      <c r="L1625" s="446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6808</v>
      </c>
    </row>
    <row r="1626" spans="1:16" hidden="1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0" t="s">
        <v>5520</v>
      </c>
      <c r="H1626" s="10" t="s">
        <v>5446</v>
      </c>
      <c r="I1626" s="10"/>
      <c r="J1626" s="10"/>
      <c r="K1626" s="11">
        <v>45951</v>
      </c>
      <c r="L1626" s="446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6808</v>
      </c>
    </row>
    <row r="1627" spans="1:16" hidden="1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0" t="s">
        <v>6809</v>
      </c>
      <c r="G1627" s="260" t="s">
        <v>5520</v>
      </c>
      <c r="H1627" s="10" t="s">
        <v>5446</v>
      </c>
      <c r="I1627" s="10"/>
      <c r="J1627" s="10"/>
      <c r="K1627" s="11">
        <v>45951</v>
      </c>
      <c r="L1627" s="446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6808</v>
      </c>
    </row>
    <row r="1628" spans="1:16" hidden="1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0" t="s">
        <v>6810</v>
      </c>
      <c r="G1628" s="260" t="s">
        <v>5520</v>
      </c>
      <c r="H1628" s="10" t="s">
        <v>5446</v>
      </c>
      <c r="I1628" s="10"/>
      <c r="J1628" s="10"/>
      <c r="K1628" s="11">
        <v>45951</v>
      </c>
      <c r="L1628" s="446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6808</v>
      </c>
    </row>
    <row r="1629" spans="1:16" hidden="1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0" t="s">
        <v>5520</v>
      </c>
      <c r="H1629" s="10" t="s">
        <v>5446</v>
      </c>
      <c r="I1629" s="10"/>
      <c r="J1629" s="10"/>
      <c r="K1629" s="11">
        <v>45951</v>
      </c>
      <c r="L1629" s="446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6808</v>
      </c>
    </row>
    <row r="1630" spans="1:16" hidden="1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46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46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6822</v>
      </c>
      <c r="G1632" s="10"/>
      <c r="H1632" s="290" t="s">
        <v>5446</v>
      </c>
      <c r="I1632" s="10"/>
      <c r="J1632" s="10"/>
      <c r="K1632" s="11">
        <v>45950</v>
      </c>
      <c r="L1632" s="446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6821</v>
      </c>
    </row>
    <row r="1633" spans="1:16" hidden="1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46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404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6448</v>
      </c>
      <c r="G1634" s="10"/>
      <c r="H1634" s="10" t="s">
        <v>380</v>
      </c>
      <c r="I1634" s="10"/>
      <c r="J1634" s="10"/>
      <c r="K1634" s="11">
        <v>45960</v>
      </c>
      <c r="L1634" s="446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6" t="s">
        <v>6870</v>
      </c>
      <c r="H1636" s="10" t="s">
        <v>5635</v>
      </c>
      <c r="I1636" s="10"/>
      <c r="J1636" s="10"/>
      <c r="K1636" s="11">
        <v>45961</v>
      </c>
      <c r="L1636" s="446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6" t="s">
        <v>6869</v>
      </c>
    </row>
    <row r="1637" spans="1:16" hidden="1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6" t="s">
        <v>6870</v>
      </c>
      <c r="H1637" s="10" t="s">
        <v>5635</v>
      </c>
      <c r="I1637" s="10"/>
      <c r="J1637" s="10"/>
      <c r="K1637" s="11">
        <v>45961</v>
      </c>
      <c r="L1637" s="446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6" t="s">
        <v>6869</v>
      </c>
    </row>
    <row r="1638" spans="1:16" hidden="1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6" t="s">
        <v>6870</v>
      </c>
      <c r="H1638" s="10" t="s">
        <v>5635</v>
      </c>
      <c r="I1638" s="10"/>
      <c r="J1638" s="10"/>
      <c r="K1638" s="11">
        <v>45961</v>
      </c>
      <c r="L1638" s="446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6" t="s">
        <v>6869</v>
      </c>
    </row>
    <row r="1639" spans="1:16" hidden="1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6" t="s">
        <v>6870</v>
      </c>
      <c r="H1639" s="10" t="s">
        <v>5635</v>
      </c>
      <c r="I1639" s="10"/>
      <c r="J1639" s="10"/>
      <c r="K1639" s="11">
        <v>45961</v>
      </c>
      <c r="L1639" s="446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6" t="s">
        <v>6869</v>
      </c>
    </row>
    <row r="1640" spans="1:16" hidden="1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6" t="s">
        <v>6870</v>
      </c>
      <c r="H1640" s="10" t="s">
        <v>5635</v>
      </c>
      <c r="I1640" s="10"/>
      <c r="J1640" s="10"/>
      <c r="K1640" s="11">
        <v>45961</v>
      </c>
      <c r="L1640" s="446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6" t="s">
        <v>6869</v>
      </c>
    </row>
    <row r="1641" spans="1:16" hidden="1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6" t="s">
        <v>6870</v>
      </c>
      <c r="H1641" s="10" t="s">
        <v>5635</v>
      </c>
      <c r="I1641" s="10"/>
      <c r="J1641" s="10"/>
      <c r="K1641" s="11">
        <v>45961</v>
      </c>
      <c r="L1641" s="446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6" t="s">
        <v>6869</v>
      </c>
    </row>
    <row r="1642" spans="1:16" hidden="1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6" t="s">
        <v>6870</v>
      </c>
      <c r="H1642" s="10" t="s">
        <v>5635</v>
      </c>
      <c r="I1642" s="10"/>
      <c r="J1642" s="10"/>
      <c r="K1642" s="11">
        <v>45961</v>
      </c>
      <c r="L1642" s="446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6" t="s">
        <v>6869</v>
      </c>
    </row>
    <row r="1643" spans="1:16" hidden="1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6" t="s">
        <v>6870</v>
      </c>
      <c r="H1643" s="10" t="s">
        <v>5635</v>
      </c>
      <c r="I1643" s="10"/>
      <c r="J1643" s="10"/>
      <c r="K1643" s="11">
        <v>45961</v>
      </c>
      <c r="L1643" s="446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6" t="s">
        <v>6869</v>
      </c>
    </row>
    <row r="1644" spans="1:16" hidden="1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6" t="s">
        <v>6870</v>
      </c>
      <c r="H1644" s="10" t="s">
        <v>5635</v>
      </c>
      <c r="I1644" s="10"/>
      <c r="J1644" s="10"/>
      <c r="K1644" s="11">
        <v>45961</v>
      </c>
      <c r="L1644" s="446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6" t="s">
        <v>6869</v>
      </c>
    </row>
    <row r="1645" spans="1:16" hidden="1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6" t="s">
        <v>6870</v>
      </c>
      <c r="H1645" s="10" t="s">
        <v>5635</v>
      </c>
      <c r="I1645" s="10"/>
      <c r="J1645" s="10"/>
      <c r="K1645" s="11">
        <v>45961</v>
      </c>
      <c r="L1645" s="446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6" t="s">
        <v>6869</v>
      </c>
    </row>
    <row r="1646" spans="1:16" hidden="1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6" t="s">
        <v>6870</v>
      </c>
      <c r="H1646" s="10" t="s">
        <v>5635</v>
      </c>
      <c r="I1646" s="10"/>
      <c r="J1646" s="10"/>
      <c r="K1646" s="11">
        <v>45961</v>
      </c>
      <c r="L1646" s="446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6" t="s">
        <v>6869</v>
      </c>
    </row>
    <row r="1647" spans="1:16" hidden="1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6" t="s">
        <v>6870</v>
      </c>
      <c r="H1647" s="10" t="s">
        <v>5635</v>
      </c>
      <c r="I1647" s="10"/>
      <c r="J1647" s="10"/>
      <c r="K1647" s="11">
        <v>45961</v>
      </c>
      <c r="L1647" s="446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6" t="s">
        <v>6869</v>
      </c>
    </row>
    <row r="1648" spans="1:16" hidden="1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6" t="s">
        <v>6870</v>
      </c>
      <c r="H1648" s="10" t="s">
        <v>5635</v>
      </c>
      <c r="I1648" s="10"/>
      <c r="J1648" s="10"/>
      <c r="K1648" s="11">
        <v>45961</v>
      </c>
      <c r="L1648" s="446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6" t="s">
        <v>6869</v>
      </c>
    </row>
    <row r="1649" spans="1:16" hidden="1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6" t="s">
        <v>6870</v>
      </c>
      <c r="H1649" s="10" t="s">
        <v>5635</v>
      </c>
      <c r="I1649" s="10"/>
      <c r="J1649" s="10"/>
      <c r="K1649" s="11">
        <v>45961</v>
      </c>
      <c r="L1649" s="446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6" t="s">
        <v>6869</v>
      </c>
    </row>
    <row r="1650" spans="1:16" hidden="1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6" t="s">
        <v>6870</v>
      </c>
      <c r="H1650" s="10" t="s">
        <v>5635</v>
      </c>
      <c r="I1650" s="10"/>
      <c r="J1650" s="10"/>
      <c r="K1650" s="11">
        <v>45961</v>
      </c>
      <c r="L1650" s="446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6" t="s">
        <v>6869</v>
      </c>
    </row>
    <row r="1651" spans="1:16" hidden="1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6" t="s">
        <v>6870</v>
      </c>
      <c r="H1651" s="10" t="s">
        <v>5635</v>
      </c>
      <c r="I1651" s="10"/>
      <c r="J1651" s="10"/>
      <c r="K1651" s="11">
        <v>45961</v>
      </c>
      <c r="L1651" s="446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6" t="s">
        <v>6869</v>
      </c>
    </row>
    <row r="1652" spans="1:16" hidden="1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6" t="s">
        <v>6870</v>
      </c>
      <c r="H1652" s="10" t="s">
        <v>5635</v>
      </c>
      <c r="I1652" s="10"/>
      <c r="J1652" s="10"/>
      <c r="K1652" s="11">
        <v>45961</v>
      </c>
      <c r="L1652" s="446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6" t="s">
        <v>6869</v>
      </c>
    </row>
    <row r="1653" spans="1:16" hidden="1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6" t="s">
        <v>6870</v>
      </c>
      <c r="H1653" s="10" t="s">
        <v>5635</v>
      </c>
      <c r="I1653" s="10"/>
      <c r="J1653" s="10"/>
      <c r="K1653" s="11">
        <v>45961</v>
      </c>
      <c r="L1653" s="446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6" t="s">
        <v>6869</v>
      </c>
    </row>
    <row r="1654" spans="1:16" hidden="1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6" t="s">
        <v>6870</v>
      </c>
      <c r="H1654" s="10" t="s">
        <v>5635</v>
      </c>
      <c r="I1654" s="10"/>
      <c r="J1654" s="10"/>
      <c r="K1654" s="11">
        <v>45961</v>
      </c>
      <c r="L1654" s="446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6" t="s">
        <v>6869</v>
      </c>
    </row>
    <row r="1655" spans="1:16" hidden="1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6" t="s">
        <v>6870</v>
      </c>
      <c r="H1655" s="10" t="s">
        <v>5635</v>
      </c>
      <c r="I1655" s="10"/>
      <c r="J1655" s="10"/>
      <c r="K1655" s="11">
        <v>45961</v>
      </c>
      <c r="L1655" s="446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6" t="s">
        <v>6869</v>
      </c>
    </row>
    <row r="1656" spans="1:16" hidden="1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6" t="s">
        <v>6870</v>
      </c>
      <c r="H1656" s="10" t="s">
        <v>5635</v>
      </c>
      <c r="I1656" s="10"/>
      <c r="J1656" s="10"/>
      <c r="K1656" s="11">
        <v>45961</v>
      </c>
      <c r="L1656" s="446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6" t="s">
        <v>6869</v>
      </c>
    </row>
    <row r="1657" spans="1:16" hidden="1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6" t="s">
        <v>6870</v>
      </c>
      <c r="H1657" s="10" t="s">
        <v>5635</v>
      </c>
      <c r="I1657" s="10"/>
      <c r="J1657" s="10"/>
      <c r="K1657" s="11">
        <v>45961</v>
      </c>
      <c r="L1657" s="446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6" t="s">
        <v>6869</v>
      </c>
    </row>
    <row r="1658" spans="1:16" hidden="1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6" t="s">
        <v>6870</v>
      </c>
      <c r="H1658" s="10" t="s">
        <v>5635</v>
      </c>
      <c r="I1658" s="10"/>
      <c r="J1658" s="10"/>
      <c r="K1658" s="267">
        <v>45961</v>
      </c>
      <c r="L1658" s="446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6" t="s">
        <v>6869</v>
      </c>
    </row>
    <row r="1659" spans="1:16" hidden="1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6" t="s">
        <v>6870</v>
      </c>
      <c r="H1659" s="10" t="s">
        <v>5635</v>
      </c>
      <c r="I1659" s="10"/>
      <c r="J1659" s="10"/>
      <c r="K1659" s="267">
        <v>45961</v>
      </c>
      <c r="L1659" s="446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6" t="s">
        <v>6869</v>
      </c>
    </row>
    <row r="1660" spans="1:16" hidden="1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6" t="s">
        <v>6870</v>
      </c>
      <c r="H1660" s="10" t="s">
        <v>5635</v>
      </c>
      <c r="I1660" s="10"/>
      <c r="J1660" s="10"/>
      <c r="K1660" s="267">
        <v>45961</v>
      </c>
      <c r="L1660" s="446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6" t="s">
        <v>6869</v>
      </c>
    </row>
    <row r="1661" spans="1:16" hidden="1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6" t="s">
        <v>6870</v>
      </c>
      <c r="H1661" s="10" t="s">
        <v>5635</v>
      </c>
      <c r="I1661" s="10"/>
      <c r="J1661" s="10"/>
      <c r="K1661" s="267">
        <v>45961</v>
      </c>
      <c r="L1661" s="446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6" t="s">
        <v>6869</v>
      </c>
    </row>
    <row r="1662" spans="1:16" hidden="1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6" t="s">
        <v>6870</v>
      </c>
      <c r="H1662" s="10" t="s">
        <v>5635</v>
      </c>
      <c r="I1662" s="10"/>
      <c r="J1662" s="10"/>
      <c r="K1662" s="267">
        <v>45961</v>
      </c>
      <c r="L1662" s="446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6" t="s">
        <v>6869</v>
      </c>
    </row>
    <row r="1663" spans="1:16" hidden="1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6" t="s">
        <v>6870</v>
      </c>
      <c r="H1663" s="10" t="s">
        <v>5635</v>
      </c>
      <c r="I1663" s="10"/>
      <c r="J1663" s="10"/>
      <c r="K1663" s="267">
        <v>45961</v>
      </c>
      <c r="L1663" s="446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6" t="s">
        <v>6869</v>
      </c>
    </row>
    <row r="1664" spans="1:16" hidden="1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6" t="s">
        <v>6870</v>
      </c>
      <c r="H1664" s="10" t="s">
        <v>5635</v>
      </c>
      <c r="I1664" s="10"/>
      <c r="J1664" s="10"/>
      <c r="K1664" s="267">
        <v>45961</v>
      </c>
      <c r="L1664" s="446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6" t="s">
        <v>6869</v>
      </c>
    </row>
    <row r="1665" spans="1:16" hidden="1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6" t="s">
        <v>6870</v>
      </c>
      <c r="H1665" s="10" t="s">
        <v>5635</v>
      </c>
      <c r="I1665" s="10"/>
      <c r="J1665" s="10"/>
      <c r="K1665" s="267">
        <v>45961</v>
      </c>
      <c r="L1665" s="446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6" t="s">
        <v>6869</v>
      </c>
    </row>
    <row r="1666" spans="1:16" hidden="1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6" t="s">
        <v>6870</v>
      </c>
      <c r="H1666" s="10" t="s">
        <v>5635</v>
      </c>
      <c r="I1666" s="10"/>
      <c r="J1666" s="10"/>
      <c r="K1666" s="267">
        <v>45961</v>
      </c>
      <c r="L1666" s="446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6" t="s">
        <v>6869</v>
      </c>
    </row>
    <row r="1667" spans="1:16" hidden="1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6" t="s">
        <v>6870</v>
      </c>
      <c r="H1667" s="10" t="s">
        <v>5635</v>
      </c>
      <c r="I1667" s="10"/>
      <c r="J1667" s="10"/>
      <c r="K1667" s="11">
        <v>45961</v>
      </c>
      <c r="L1667" s="446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6" t="s">
        <v>6869</v>
      </c>
    </row>
    <row r="1668" spans="1:16" hidden="1">
      <c r="A1668" s="242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68" t="s">
        <v>6183</v>
      </c>
      <c r="G1668" s="10"/>
      <c r="H1668" s="10" t="s">
        <v>5310</v>
      </c>
      <c r="I1668" s="10"/>
      <c r="J1668" s="10"/>
      <c r="K1668" s="11">
        <v>45961</v>
      </c>
      <c r="L1668" s="446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6" t="s">
        <v>6870</v>
      </c>
      <c r="H1669" s="10" t="s">
        <v>5635</v>
      </c>
      <c r="I1669" s="10"/>
      <c r="J1669" s="10"/>
      <c r="K1669" s="11">
        <v>45961</v>
      </c>
      <c r="L1669" s="446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6" t="s">
        <v>6869</v>
      </c>
    </row>
    <row r="1670" spans="1:16" hidden="1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6" t="s">
        <v>6870</v>
      </c>
      <c r="H1670" s="10" t="s">
        <v>5635</v>
      </c>
      <c r="I1670" s="10"/>
      <c r="J1670" s="10"/>
      <c r="K1670" s="11">
        <v>45961</v>
      </c>
      <c r="L1670" s="446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6" t="s">
        <v>6869</v>
      </c>
    </row>
    <row r="1671" spans="1:16" hidden="1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6" t="s">
        <v>6870</v>
      </c>
      <c r="H1671" s="10" t="s">
        <v>5635</v>
      </c>
      <c r="I1671" s="10"/>
      <c r="J1671" s="10"/>
      <c r="K1671" s="11">
        <v>45961</v>
      </c>
      <c r="L1671" s="446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6" t="s">
        <v>6869</v>
      </c>
    </row>
    <row r="1672" spans="1:16" hidden="1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6" t="s">
        <v>6870</v>
      </c>
      <c r="H1672" s="10" t="s">
        <v>5635</v>
      </c>
      <c r="I1672" s="10"/>
      <c r="J1672" s="10"/>
      <c r="K1672" s="11">
        <v>45961</v>
      </c>
      <c r="L1672" s="446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6" t="s">
        <v>6869</v>
      </c>
    </row>
    <row r="1673" spans="1:16" hidden="1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6" t="s">
        <v>6870</v>
      </c>
      <c r="H1673" s="10" t="s">
        <v>5635</v>
      </c>
      <c r="I1673" s="10"/>
      <c r="J1673" s="10"/>
      <c r="K1673" s="11">
        <v>45961</v>
      </c>
      <c r="L1673" s="446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6869</v>
      </c>
    </row>
    <row r="1674" spans="1:16" hidden="1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6" t="s">
        <v>6870</v>
      </c>
      <c r="H1674" s="10" t="s">
        <v>5635</v>
      </c>
      <c r="I1674" s="10"/>
      <c r="J1674" s="10"/>
      <c r="K1674" s="11">
        <v>45961</v>
      </c>
      <c r="L1674" s="446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6" t="s">
        <v>6869</v>
      </c>
    </row>
    <row r="1675" spans="1:16" hidden="1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6" t="s">
        <v>6870</v>
      </c>
      <c r="H1675" s="10" t="s">
        <v>5635</v>
      </c>
      <c r="I1675" s="10"/>
      <c r="J1675" s="10"/>
      <c r="K1675" s="11">
        <v>45961</v>
      </c>
      <c r="L1675" s="446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6" t="s">
        <v>6869</v>
      </c>
    </row>
    <row r="1676" spans="1:16" hidden="1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46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46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46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46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 hidden="1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1" t="s">
        <v>6665</v>
      </c>
      <c r="H1681" s="10" t="s">
        <v>6616</v>
      </c>
      <c r="I1681" s="10"/>
      <c r="J1681" s="10"/>
      <c r="K1681" s="11">
        <v>45961</v>
      </c>
      <c r="L1681" s="446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6866</v>
      </c>
    </row>
    <row r="1682" spans="1:16" hidden="1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46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46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6" t="s">
        <v>6665</v>
      </c>
      <c r="H1685" s="10" t="s">
        <v>6735</v>
      </c>
      <c r="I1685" s="10"/>
      <c r="J1685" s="10"/>
      <c r="K1685" s="11">
        <v>45961</v>
      </c>
      <c r="L1685" s="446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6866</v>
      </c>
    </row>
    <row r="1686" spans="1:16" hidden="1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6" t="s">
        <v>6665</v>
      </c>
      <c r="H1686" s="10" t="s">
        <v>6735</v>
      </c>
      <c r="I1686" s="10"/>
      <c r="J1686" s="10"/>
      <c r="K1686" s="11">
        <v>45961</v>
      </c>
      <c r="L1686" s="446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6866</v>
      </c>
    </row>
    <row r="1687" spans="1:16" hidden="1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46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6866</v>
      </c>
    </row>
    <row r="1688" spans="1:16" hidden="1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6" t="s">
        <v>6665</v>
      </c>
      <c r="H1688" s="10" t="s">
        <v>6735</v>
      </c>
      <c r="I1688" s="10"/>
      <c r="J1688" s="10"/>
      <c r="K1688" s="11">
        <v>45961</v>
      </c>
      <c r="L1688" s="446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6866</v>
      </c>
    </row>
    <row r="1689" spans="1:16" hidden="1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6" t="s">
        <v>6665</v>
      </c>
      <c r="H1689" s="10" t="s">
        <v>6735</v>
      </c>
      <c r="I1689" s="10"/>
      <c r="J1689" s="10"/>
      <c r="K1689" s="11">
        <v>45961</v>
      </c>
      <c r="L1689" s="446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6866</v>
      </c>
    </row>
    <row r="1690" spans="1:16" hidden="1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46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46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46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46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46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46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46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46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46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46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46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46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7" t="s">
        <v>6846</v>
      </c>
      <c r="G1704" s="10"/>
      <c r="H1704" s="10" t="s">
        <v>5446</v>
      </c>
      <c r="I1704" s="10"/>
      <c r="J1704" s="10"/>
      <c r="K1704" s="11">
        <v>45961</v>
      </c>
      <c r="L1704" s="446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46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46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46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46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46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6875</v>
      </c>
      <c r="G1710" s="10"/>
      <c r="H1710" s="10" t="s">
        <v>380</v>
      </c>
      <c r="I1710" s="10"/>
      <c r="J1710" s="10"/>
      <c r="K1710" s="11">
        <v>45961</v>
      </c>
      <c r="L1710" s="446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46" t="s">
        <v>61</v>
      </c>
      <c r="M1711" s="250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46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 hidden="1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46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 hidden="1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38">
        <v>45966</v>
      </c>
      <c r="L1714" s="446" t="s">
        <v>61</v>
      </c>
      <c r="M1714" s="239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 hidden="1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38">
        <v>45966</v>
      </c>
      <c r="L1715" s="446" t="s">
        <v>61</v>
      </c>
      <c r="M1715" s="239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 hidden="1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38">
        <v>45966</v>
      </c>
      <c r="L1716" s="446" t="s">
        <v>61</v>
      </c>
      <c r="M1716" s="239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 hidden="1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38">
        <v>45966</v>
      </c>
      <c r="L1717" s="446" t="s">
        <v>61</v>
      </c>
      <c r="M1717" s="239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 hidden="1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38">
        <v>45966</v>
      </c>
      <c r="L1718" s="446" t="s">
        <v>61</v>
      </c>
      <c r="M1718" s="239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 hidden="1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38">
        <v>45966</v>
      </c>
      <c r="L1719" s="446" t="s">
        <v>61</v>
      </c>
      <c r="M1719" s="239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 hidden="1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46" t="s">
        <v>61</v>
      </c>
      <c r="M1720" s="250" t="s">
        <v>6892</v>
      </c>
      <c r="N1720" s="10">
        <f t="shared" si="52"/>
        <v>34</v>
      </c>
      <c r="O1720" s="10" t="str">
        <f t="shared" si="53"/>
        <v>2025 - 45</v>
      </c>
      <c r="P1720" s="276" t="s">
        <v>6896</v>
      </c>
    </row>
    <row r="1721" spans="1:16" hidden="1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38">
        <v>45966</v>
      </c>
      <c r="L1721" s="446" t="s">
        <v>61</v>
      </c>
      <c r="M1721" s="239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 hidden="1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46" t="s">
        <v>61</v>
      </c>
      <c r="M1722" s="239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 hidden="1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38">
        <v>45966</v>
      </c>
      <c r="L1723" s="446" t="s">
        <v>61</v>
      </c>
      <c r="M1723" s="239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 hidden="1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46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 hidden="1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46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46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 hidden="1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46" t="s">
        <v>61</v>
      </c>
      <c r="M1727" s="250" t="s">
        <v>6892</v>
      </c>
      <c r="N1727" s="10">
        <f t="shared" si="52"/>
        <v>41</v>
      </c>
      <c r="O1727" s="10" t="str">
        <f t="shared" si="53"/>
        <v>2025 - 45</v>
      </c>
      <c r="P1727" s="276" t="s">
        <v>6896</v>
      </c>
    </row>
    <row r="1728" spans="1:16" hidden="1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46" t="s">
        <v>61</v>
      </c>
      <c r="M1728" s="250" t="s">
        <v>6892</v>
      </c>
      <c r="N1728" s="10">
        <f t="shared" si="52"/>
        <v>42</v>
      </c>
      <c r="O1728" s="10" t="str">
        <f t="shared" si="53"/>
        <v>2025 - 45</v>
      </c>
      <c r="P1728" s="276" t="s">
        <v>6896</v>
      </c>
    </row>
    <row r="1729" spans="1:16" hidden="1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6848</v>
      </c>
      <c r="G1729" s="295" t="s">
        <v>6173</v>
      </c>
      <c r="H1729" s="10" t="s">
        <v>6563</v>
      </c>
      <c r="I1729" s="10"/>
      <c r="J1729" s="10"/>
      <c r="K1729" s="11">
        <v>45968</v>
      </c>
      <c r="L1729" s="446" t="s">
        <v>61</v>
      </c>
      <c r="M1729" s="239" t="s">
        <v>6293</v>
      </c>
      <c r="N1729" s="10">
        <f t="shared" si="52"/>
        <v>43</v>
      </c>
      <c r="O1729" s="10" t="str">
        <f t="shared" si="53"/>
        <v>2025 - 45</v>
      </c>
      <c r="P1729" s="295" t="s">
        <v>6954</v>
      </c>
    </row>
    <row r="1730" spans="1:16" hidden="1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46" t="s">
        <v>61</v>
      </c>
      <c r="M1730" s="239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46" t="s">
        <v>61</v>
      </c>
      <c r="M1731" s="250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46" t="s">
        <v>61</v>
      </c>
      <c r="M1732" s="250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46" t="s">
        <v>61</v>
      </c>
      <c r="M1733" s="250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1" t="s">
        <v>6665</v>
      </c>
      <c r="H1734" s="10" t="s">
        <v>6563</v>
      </c>
      <c r="I1734" s="10"/>
      <c r="J1734" s="10"/>
      <c r="K1734" s="11">
        <v>45967</v>
      </c>
      <c r="L1734" s="446" t="s">
        <v>61</v>
      </c>
      <c r="M1734" s="239" t="s">
        <v>6293</v>
      </c>
      <c r="N1734" s="10">
        <f t="shared" si="52"/>
        <v>43</v>
      </c>
      <c r="O1734" s="10" t="str">
        <f t="shared" si="53"/>
        <v>2025 - 45</v>
      </c>
      <c r="P1734" s="251" t="s">
        <v>6866</v>
      </c>
    </row>
    <row r="1735" spans="1:16" hidden="1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38">
        <v>45966</v>
      </c>
      <c r="L1735" s="446" t="s">
        <v>61</v>
      </c>
      <c r="M1735" s="239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 hidden="1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38">
        <v>45966</v>
      </c>
      <c r="L1736" s="446" t="s">
        <v>61</v>
      </c>
      <c r="M1736" s="239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 hidden="1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46" t="s">
        <v>61</v>
      </c>
      <c r="M1737" s="239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 hidden="1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46" t="s">
        <v>61</v>
      </c>
      <c r="M1738" s="239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 hidden="1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46" t="s">
        <v>61</v>
      </c>
      <c r="M1739" s="250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46" t="s">
        <v>61</v>
      </c>
      <c r="M1740" s="250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46" t="s">
        <v>61</v>
      </c>
      <c r="M1741" s="239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46" t="s">
        <v>61</v>
      </c>
      <c r="M1742" s="250" t="s">
        <v>6892</v>
      </c>
      <c r="N1742" s="10">
        <f t="shared" si="54"/>
        <v>43</v>
      </c>
      <c r="O1742" s="10" t="str">
        <f t="shared" si="55"/>
        <v>2025 - 45</v>
      </c>
      <c r="P1742" s="276" t="s">
        <v>6896</v>
      </c>
    </row>
    <row r="1743" spans="1:16" hidden="1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46" t="s">
        <v>61</v>
      </c>
      <c r="M1743" s="250" t="s">
        <v>6892</v>
      </c>
      <c r="N1743" s="10">
        <f t="shared" si="54"/>
        <v>43</v>
      </c>
      <c r="O1743" s="10" t="str">
        <f t="shared" si="55"/>
        <v>2025 - 45</v>
      </c>
      <c r="P1743" s="276" t="s">
        <v>6896</v>
      </c>
    </row>
    <row r="1744" spans="1:16" hidden="1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46" t="s">
        <v>61</v>
      </c>
      <c r="M1744" s="250" t="s">
        <v>6892</v>
      </c>
      <c r="N1744" s="10">
        <f t="shared" si="54"/>
        <v>43</v>
      </c>
      <c r="O1744" s="10" t="str">
        <f t="shared" si="55"/>
        <v>2025 - 45</v>
      </c>
      <c r="P1744" s="276" t="s">
        <v>6896</v>
      </c>
    </row>
    <row r="1745" spans="1:16" hidden="1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46" t="s">
        <v>61</v>
      </c>
      <c r="M1745" s="250" t="s">
        <v>6892</v>
      </c>
      <c r="N1745" s="10">
        <f t="shared" si="54"/>
        <v>43</v>
      </c>
      <c r="O1745" s="10" t="str">
        <f t="shared" si="55"/>
        <v>2025 - 45</v>
      </c>
      <c r="P1745" s="276" t="s">
        <v>6896</v>
      </c>
    </row>
    <row r="1746" spans="1:16" hidden="1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46" t="s">
        <v>61</v>
      </c>
      <c r="M1746" s="250" t="s">
        <v>6892</v>
      </c>
      <c r="N1746" s="10">
        <f t="shared" si="54"/>
        <v>43</v>
      </c>
      <c r="O1746" s="10" t="str">
        <f t="shared" si="55"/>
        <v>2025 - 45</v>
      </c>
      <c r="P1746" s="276" t="s">
        <v>6896</v>
      </c>
    </row>
    <row r="1747" spans="1:16" hidden="1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46" t="s">
        <v>61</v>
      </c>
      <c r="M1747" s="250" t="s">
        <v>6892</v>
      </c>
      <c r="N1747" s="10">
        <f t="shared" si="54"/>
        <v>43</v>
      </c>
      <c r="O1747" s="10" t="str">
        <f t="shared" si="55"/>
        <v>2025 - 45</v>
      </c>
      <c r="P1747" s="276" t="s">
        <v>6896</v>
      </c>
    </row>
    <row r="1748" spans="1:16" hidden="1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46" t="s">
        <v>61</v>
      </c>
      <c r="M1748" s="250" t="s">
        <v>6892</v>
      </c>
      <c r="N1748" s="10">
        <f t="shared" si="54"/>
        <v>43</v>
      </c>
      <c r="O1748" s="10" t="str">
        <f t="shared" si="55"/>
        <v>2025 - 45</v>
      </c>
      <c r="P1748" s="276" t="s">
        <v>6896</v>
      </c>
    </row>
    <row r="1749" spans="1:16" hidden="1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46" t="s">
        <v>61</v>
      </c>
      <c r="M1749" s="250" t="s">
        <v>6892</v>
      </c>
      <c r="N1749" s="10">
        <f t="shared" si="54"/>
        <v>43</v>
      </c>
      <c r="O1749" s="10" t="str">
        <f t="shared" si="55"/>
        <v>2025 - 45</v>
      </c>
      <c r="P1749" s="276" t="s">
        <v>6896</v>
      </c>
    </row>
    <row r="1750" spans="1:16" hidden="1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46" t="s">
        <v>61</v>
      </c>
      <c r="M1750" s="250" t="s">
        <v>6892</v>
      </c>
      <c r="N1750" s="10">
        <f t="shared" si="54"/>
        <v>43</v>
      </c>
      <c r="O1750" s="10" t="str">
        <f t="shared" si="55"/>
        <v>2025 - 45</v>
      </c>
      <c r="P1750" s="276" t="s">
        <v>6896</v>
      </c>
    </row>
    <row r="1751" spans="1:16" hidden="1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46" t="s">
        <v>61</v>
      </c>
      <c r="M1751" s="250" t="s">
        <v>6892</v>
      </c>
      <c r="N1751" s="10">
        <f t="shared" si="54"/>
        <v>43</v>
      </c>
      <c r="O1751" s="10" t="str">
        <f t="shared" si="55"/>
        <v>2025 - 45</v>
      </c>
      <c r="P1751" s="276" t="s">
        <v>6896</v>
      </c>
    </row>
    <row r="1752" spans="1:16" hidden="1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46" t="s">
        <v>61</v>
      </c>
      <c r="M1752" s="250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7">
        <v>45966</v>
      </c>
      <c r="L1753" s="446" t="s">
        <v>61</v>
      </c>
      <c r="M1753" s="250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46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46" t="s">
        <v>61</v>
      </c>
      <c r="M1755" s="250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46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46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46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 hidden="1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46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 hidden="1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46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 hidden="1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46" t="s">
        <v>61</v>
      </c>
      <c r="M1761" s="250" t="s">
        <v>6892</v>
      </c>
      <c r="N1761" s="10">
        <f t="shared" si="54"/>
        <v>43</v>
      </c>
      <c r="O1761" s="10" t="str">
        <f t="shared" si="55"/>
        <v>2025 - 45</v>
      </c>
      <c r="P1761" s="276" t="s">
        <v>6896</v>
      </c>
    </row>
    <row r="1762" spans="1:16" hidden="1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46" t="s">
        <v>61</v>
      </c>
      <c r="M1762" s="250" t="s">
        <v>6892</v>
      </c>
      <c r="N1762" s="10">
        <f t="shared" si="54"/>
        <v>43</v>
      </c>
      <c r="O1762" s="10" t="str">
        <f t="shared" si="55"/>
        <v>2025 - 45</v>
      </c>
      <c r="P1762" s="276" t="s">
        <v>6896</v>
      </c>
    </row>
    <row r="1763" spans="1:16" hidden="1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46" t="s">
        <v>61</v>
      </c>
      <c r="M1763" s="276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 hidden="1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46" t="s">
        <v>61</v>
      </c>
      <c r="M1764" s="276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 hidden="1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46" t="s">
        <v>61</v>
      </c>
      <c r="M1765" s="250" t="s">
        <v>6892</v>
      </c>
      <c r="N1765" s="10">
        <f t="shared" si="54"/>
        <v>43</v>
      </c>
      <c r="O1765" s="10" t="str">
        <f t="shared" si="55"/>
        <v>2025 - 45</v>
      </c>
      <c r="P1765" s="276" t="s">
        <v>6896</v>
      </c>
    </row>
    <row r="1766" spans="1:16" hidden="1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46" t="s">
        <v>61</v>
      </c>
      <c r="M1766" s="250" t="s">
        <v>6892</v>
      </c>
      <c r="N1766" s="10">
        <f t="shared" si="54"/>
        <v>43</v>
      </c>
      <c r="O1766" s="10" t="str">
        <f t="shared" si="55"/>
        <v>2025 - 45</v>
      </c>
      <c r="P1766" s="276" t="s">
        <v>6896</v>
      </c>
    </row>
    <row r="1767" spans="1:16" hidden="1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46" t="s">
        <v>61</v>
      </c>
      <c r="M1767" s="260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46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 hidden="1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46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 hidden="1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46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 hidden="1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46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 hidden="1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46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 hidden="1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46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 hidden="1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46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 hidden="1">
      <c r="A1775" s="213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3" t="s">
        <v>6498</v>
      </c>
      <c r="H1775" s="10"/>
      <c r="I1775" s="10"/>
      <c r="J1775" s="10"/>
      <c r="K1775" s="11">
        <v>45965</v>
      </c>
      <c r="L1775" s="446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6871</v>
      </c>
    </row>
    <row r="1776" spans="1:16" hidden="1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6872</v>
      </c>
      <c r="G1776" s="10"/>
      <c r="H1776" s="10"/>
      <c r="I1776" s="10"/>
      <c r="J1776" s="10"/>
      <c r="K1776" s="11">
        <v>45965</v>
      </c>
      <c r="L1776" s="446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46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46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46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46" t="s">
        <v>61</v>
      </c>
      <c r="M1780" s="250" t="s">
        <v>6892</v>
      </c>
      <c r="N1780" s="10">
        <f t="shared" si="54"/>
        <v>44</v>
      </c>
      <c r="O1780" s="10" t="str">
        <f t="shared" si="55"/>
        <v>2025 - 45</v>
      </c>
      <c r="P1780" s="276" t="s">
        <v>6896</v>
      </c>
    </row>
    <row r="1781" spans="1:16" hidden="1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46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 hidden="1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46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 hidden="1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46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46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46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46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 hidden="1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46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 hidden="1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46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 hidden="1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46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6" t="s">
        <v>5520</v>
      </c>
      <c r="H1790" s="10" t="s">
        <v>5446</v>
      </c>
      <c r="I1790" s="10"/>
      <c r="J1790" s="10"/>
      <c r="K1790" s="11">
        <v>45975</v>
      </c>
      <c r="L1790" s="446" t="s">
        <v>61</v>
      </c>
      <c r="M1790" s="257" t="s">
        <v>5963</v>
      </c>
      <c r="N1790" s="10">
        <f t="shared" si="54"/>
        <v>32</v>
      </c>
      <c r="O1790" s="10" t="str">
        <f t="shared" si="55"/>
        <v>2025 - 46</v>
      </c>
      <c r="P1790" s="256" t="s">
        <v>7009</v>
      </c>
    </row>
    <row r="1791" spans="1:16" hidden="1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256</v>
      </c>
      <c r="G1791" s="10"/>
      <c r="H1791" s="10" t="s">
        <v>5635</v>
      </c>
      <c r="I1791" s="10"/>
      <c r="J1791" s="10"/>
      <c r="K1791" s="11">
        <v>45972</v>
      </c>
      <c r="L1791" s="446" t="s">
        <v>61</v>
      </c>
      <c r="M1791" s="250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4">
        <v>45974</v>
      </c>
      <c r="L1792" s="446" t="s">
        <v>61</v>
      </c>
      <c r="M1792" s="250" t="s">
        <v>5881</v>
      </c>
      <c r="N1792" s="10">
        <f t="shared" si="54"/>
        <v>39</v>
      </c>
      <c r="O1792" s="10" t="str">
        <f t="shared" si="55"/>
        <v>2025 - 46</v>
      </c>
      <c r="P1792" s="264" t="s">
        <v>6940</v>
      </c>
    </row>
    <row r="1793" spans="1:16" hidden="1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46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46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46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46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6940</v>
      </c>
    </row>
    <row r="1797" spans="1:16" hidden="1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46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46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46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46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46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46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46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46" t="s">
        <v>61</v>
      </c>
      <c r="M1804" s="250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46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46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46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46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46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46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46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46" t="s">
        <v>61</v>
      </c>
      <c r="M1812" s="250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46" t="s">
        <v>61</v>
      </c>
      <c r="M1813" s="250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46" t="s">
        <v>61</v>
      </c>
      <c r="M1814" s="250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6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2" t="s">
        <v>8345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46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46" t="s">
        <v>61</v>
      </c>
      <c r="M1817" s="250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46" t="s">
        <v>61</v>
      </c>
      <c r="M1818" s="250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46" t="s">
        <v>61</v>
      </c>
      <c r="M1819" s="239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46" t="s">
        <v>61</v>
      </c>
      <c r="M1820" s="250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46" t="s">
        <v>61</v>
      </c>
      <c r="M1821" s="250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46" t="s">
        <v>61</v>
      </c>
      <c r="M1822" s="250" t="s">
        <v>5785</v>
      </c>
      <c r="N1822" s="10">
        <f t="shared" si="56"/>
        <v>43</v>
      </c>
      <c r="O1822" s="10" t="str">
        <f t="shared" si="57"/>
        <v>2025 - 46</v>
      </c>
      <c r="P1822" s="296" t="s">
        <v>6920</v>
      </c>
    </row>
    <row r="1823" spans="1:16" hidden="1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46" t="s">
        <v>61</v>
      </c>
      <c r="M1823" s="239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46" t="s">
        <v>61</v>
      </c>
      <c r="M1824" s="250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46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46" t="s">
        <v>61</v>
      </c>
      <c r="M1826" s="296" t="s">
        <v>5785</v>
      </c>
      <c r="N1826" s="10">
        <f t="shared" si="56"/>
        <v>43</v>
      </c>
      <c r="O1826" s="10" t="str">
        <f t="shared" si="57"/>
        <v>2025 - 46</v>
      </c>
      <c r="P1826" s="296" t="s">
        <v>6921</v>
      </c>
    </row>
    <row r="1827" spans="1:16" hidden="1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46" t="s">
        <v>61</v>
      </c>
      <c r="M1827" s="250" t="s">
        <v>5785</v>
      </c>
      <c r="N1827" s="10">
        <f t="shared" si="56"/>
        <v>43</v>
      </c>
      <c r="O1827" s="10" t="str">
        <f t="shared" si="57"/>
        <v>2025 - 46</v>
      </c>
      <c r="P1827" s="296" t="s">
        <v>6922</v>
      </c>
    </row>
    <row r="1828" spans="1:16" hidden="1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4" t="s">
        <v>6007</v>
      </c>
      <c r="H1828" s="10"/>
      <c r="I1828" s="10"/>
      <c r="J1828" s="10"/>
      <c r="K1828" s="11">
        <v>45974</v>
      </c>
      <c r="L1828" s="446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6942</v>
      </c>
    </row>
    <row r="1829" spans="1:16" hidden="1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4" t="s">
        <v>6007</v>
      </c>
      <c r="H1829" s="10"/>
      <c r="I1829" s="10"/>
      <c r="J1829" s="10"/>
      <c r="K1829" s="11">
        <v>45974</v>
      </c>
      <c r="L1829" s="446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6942</v>
      </c>
    </row>
    <row r="1830" spans="1:16" hidden="1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4" t="s">
        <v>6007</v>
      </c>
      <c r="H1830" s="10"/>
      <c r="I1830" s="10"/>
      <c r="J1830" s="10"/>
      <c r="K1830" s="11">
        <v>45974</v>
      </c>
      <c r="L1830" s="446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6942</v>
      </c>
    </row>
    <row r="1831" spans="1:16" hidden="1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4" t="s">
        <v>6007</v>
      </c>
      <c r="H1831" s="10"/>
      <c r="I1831" s="10"/>
      <c r="J1831" s="10"/>
      <c r="K1831" s="11">
        <v>45974</v>
      </c>
      <c r="L1831" s="446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6942</v>
      </c>
    </row>
    <row r="1832" spans="1:16" hidden="1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4" t="s">
        <v>6007</v>
      </c>
      <c r="H1832" s="10"/>
      <c r="I1832" s="10"/>
      <c r="J1832" s="10"/>
      <c r="K1832" s="11">
        <v>45974</v>
      </c>
      <c r="L1832" s="446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6942</v>
      </c>
    </row>
    <row r="1833" spans="1:16" hidden="1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4" t="s">
        <v>6007</v>
      </c>
      <c r="H1833" s="10"/>
      <c r="I1833" s="10"/>
      <c r="J1833" s="10"/>
      <c r="K1833" s="11">
        <v>45974</v>
      </c>
      <c r="L1833" s="446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6942</v>
      </c>
    </row>
    <row r="1834" spans="1:16" hidden="1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1" t="s">
        <v>5881</v>
      </c>
      <c r="J1834" s="10"/>
      <c r="K1834" s="284">
        <v>45974</v>
      </c>
      <c r="L1834" s="446" t="s">
        <v>61</v>
      </c>
      <c r="M1834" s="250" t="s">
        <v>5881</v>
      </c>
      <c r="N1834" s="10">
        <f t="shared" si="56"/>
        <v>44</v>
      </c>
      <c r="O1834" s="10" t="str">
        <f t="shared" si="57"/>
        <v>2025 - 46</v>
      </c>
      <c r="P1834" s="264" t="s">
        <v>6940</v>
      </c>
    </row>
    <row r="1835" spans="1:16" hidden="1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6838</v>
      </c>
      <c r="G1835" s="10"/>
      <c r="H1835" s="10" t="s">
        <v>5446</v>
      </c>
      <c r="I1835" s="10"/>
      <c r="J1835" s="10"/>
      <c r="K1835" s="11">
        <v>45971</v>
      </c>
      <c r="L1835" s="446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6" t="s">
        <v>6920</v>
      </c>
    </row>
    <row r="1836" spans="1:16" hidden="1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1" t="s">
        <v>6839</v>
      </c>
      <c r="G1836" s="10"/>
      <c r="H1836" s="10" t="s">
        <v>5446</v>
      </c>
      <c r="I1836" s="251" t="s">
        <v>5881</v>
      </c>
      <c r="J1836" s="10"/>
      <c r="K1836" s="11">
        <v>45973</v>
      </c>
      <c r="L1836" s="446" t="s">
        <v>61</v>
      </c>
      <c r="M1836" s="250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46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46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46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46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46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46" t="s">
        <v>61</v>
      </c>
      <c r="M1842" s="276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46" t="s">
        <v>61</v>
      </c>
      <c r="M1843" s="250" t="s">
        <v>5785</v>
      </c>
      <c r="N1843" s="10">
        <f t="shared" si="56"/>
        <v>44</v>
      </c>
      <c r="O1843" s="10" t="str">
        <f t="shared" si="57"/>
        <v>2025 - 46</v>
      </c>
      <c r="P1843" s="296" t="s">
        <v>6920</v>
      </c>
    </row>
    <row r="1844" spans="1:16" hidden="1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46" t="s">
        <v>61</v>
      </c>
      <c r="M1844" s="250" t="s">
        <v>5785</v>
      </c>
      <c r="N1844" s="10">
        <f t="shared" si="56"/>
        <v>44</v>
      </c>
      <c r="O1844" s="10" t="str">
        <f t="shared" si="57"/>
        <v>2025 - 46</v>
      </c>
      <c r="P1844" s="296" t="s">
        <v>6920</v>
      </c>
    </row>
    <row r="1845" spans="1:16" hidden="1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46" t="s">
        <v>61</v>
      </c>
      <c r="M1845" s="250" t="s">
        <v>5785</v>
      </c>
      <c r="N1845" s="10">
        <f t="shared" si="56"/>
        <v>44</v>
      </c>
      <c r="O1845" s="10" t="str">
        <f t="shared" si="57"/>
        <v>2025 - 46</v>
      </c>
      <c r="P1845" s="296" t="s">
        <v>6920</v>
      </c>
    </row>
    <row r="1846" spans="1:16" hidden="1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46" t="s">
        <v>61</v>
      </c>
      <c r="M1846" s="250" t="s">
        <v>5785</v>
      </c>
      <c r="N1846" s="10">
        <f t="shared" si="56"/>
        <v>44</v>
      </c>
      <c r="O1846" s="10" t="str">
        <f t="shared" si="57"/>
        <v>2025 - 46</v>
      </c>
      <c r="P1846" s="296" t="s">
        <v>6920</v>
      </c>
    </row>
    <row r="1847" spans="1:16" hidden="1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46" t="s">
        <v>61</v>
      </c>
      <c r="M1847" s="250" t="s">
        <v>5785</v>
      </c>
      <c r="N1847" s="10">
        <f t="shared" si="56"/>
        <v>44</v>
      </c>
      <c r="O1847" s="10" t="str">
        <f t="shared" si="57"/>
        <v>2025 - 46</v>
      </c>
      <c r="P1847" s="296" t="s">
        <v>6920</v>
      </c>
    </row>
    <row r="1848" spans="1:16" hidden="1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46" t="s">
        <v>61</v>
      </c>
      <c r="M1848" s="250" t="s">
        <v>5785</v>
      </c>
      <c r="N1848" s="10">
        <f t="shared" si="56"/>
        <v>44</v>
      </c>
      <c r="O1848" s="10" t="str">
        <f t="shared" si="57"/>
        <v>2025 - 46</v>
      </c>
      <c r="P1848" s="296" t="s">
        <v>6920</v>
      </c>
    </row>
    <row r="1849" spans="1:16" hidden="1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46" t="s">
        <v>61</v>
      </c>
      <c r="M1849" s="250" t="s">
        <v>5785</v>
      </c>
      <c r="N1849" s="10">
        <f t="shared" si="56"/>
        <v>44</v>
      </c>
      <c r="O1849" s="10" t="str">
        <f t="shared" si="57"/>
        <v>2025 - 46</v>
      </c>
      <c r="P1849" s="296" t="s">
        <v>6920</v>
      </c>
    </row>
    <row r="1850" spans="1:16" hidden="1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46" t="s">
        <v>61</v>
      </c>
      <c r="M1851" s="250" t="s">
        <v>5785</v>
      </c>
      <c r="N1851" s="10">
        <f t="shared" si="56"/>
        <v>44</v>
      </c>
      <c r="O1851" s="10" t="str">
        <f t="shared" si="57"/>
        <v>2025 - 46</v>
      </c>
      <c r="P1851" s="296" t="s">
        <v>6920</v>
      </c>
    </row>
    <row r="1852" spans="1:16" hidden="1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46" t="s">
        <v>61</v>
      </c>
      <c r="M1852" s="250" t="s">
        <v>5785</v>
      </c>
      <c r="N1852" s="10">
        <f t="shared" si="56"/>
        <v>44</v>
      </c>
      <c r="O1852" s="10" t="str">
        <f t="shared" si="57"/>
        <v>2025 - 46</v>
      </c>
      <c r="P1852" s="296" t="s">
        <v>6920</v>
      </c>
    </row>
    <row r="1853" spans="1:16" hidden="1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46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4" t="s">
        <v>6941</v>
      </c>
      <c r="G1854" s="10"/>
      <c r="H1854" s="10" t="s">
        <v>5446</v>
      </c>
      <c r="I1854" s="10"/>
      <c r="J1854" s="10"/>
      <c r="K1854" s="11">
        <v>45974</v>
      </c>
      <c r="L1854" s="446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46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46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46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46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6" t="s">
        <v>380</v>
      </c>
      <c r="I1862" s="10"/>
      <c r="J1862" s="10"/>
      <c r="K1862" s="11">
        <v>45980</v>
      </c>
      <c r="L1862" s="446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46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4" t="s">
        <v>6887</v>
      </c>
      <c r="G1864" s="10"/>
      <c r="H1864" s="10"/>
      <c r="I1864" s="10"/>
      <c r="J1864" s="10"/>
      <c r="K1864" s="11">
        <v>45979</v>
      </c>
      <c r="L1864" s="446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6956</v>
      </c>
    </row>
    <row r="1865" spans="1:16" hidden="1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6955</v>
      </c>
      <c r="G1865" s="10"/>
      <c r="H1865" s="10"/>
      <c r="I1865" s="10"/>
      <c r="J1865" s="10"/>
      <c r="K1865" s="11">
        <v>45979</v>
      </c>
      <c r="L1865" s="446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5" t="s">
        <v>6963</v>
      </c>
      <c r="G1866" s="305" t="s">
        <v>5520</v>
      </c>
      <c r="H1866" s="10"/>
      <c r="I1866" s="10"/>
      <c r="J1866" s="10"/>
      <c r="K1866" s="11">
        <v>45980</v>
      </c>
      <c r="L1866" s="446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6967</v>
      </c>
    </row>
    <row r="1867" spans="1:16" hidden="1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5" t="s">
        <v>6964</v>
      </c>
      <c r="G1867" s="305" t="s">
        <v>5520</v>
      </c>
      <c r="H1867" s="305"/>
      <c r="I1867" s="10"/>
      <c r="J1867" s="10"/>
      <c r="K1867" s="11">
        <v>45980</v>
      </c>
      <c r="L1867" s="446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6967</v>
      </c>
    </row>
    <row r="1868" spans="1:16" hidden="1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5" t="s">
        <v>6965</v>
      </c>
      <c r="G1868" s="305" t="s">
        <v>5520</v>
      </c>
      <c r="H1868" s="10"/>
      <c r="I1868" s="10"/>
      <c r="J1868" s="10"/>
      <c r="K1868" s="11">
        <v>45980</v>
      </c>
      <c r="L1868" s="446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6967</v>
      </c>
    </row>
    <row r="1869" spans="1:16" hidden="1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5" t="s">
        <v>6966</v>
      </c>
      <c r="G1869" s="305" t="s">
        <v>5520</v>
      </c>
      <c r="H1869" s="10"/>
      <c r="I1869" s="10"/>
      <c r="J1869" s="10"/>
      <c r="K1869" s="11">
        <v>45980</v>
      </c>
      <c r="L1869" s="446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6967</v>
      </c>
    </row>
    <row r="1870" spans="1:16" hidden="1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5" t="s">
        <v>6968</v>
      </c>
      <c r="G1870" s="10" t="s">
        <v>5520</v>
      </c>
      <c r="H1870" s="10"/>
      <c r="I1870" s="10"/>
      <c r="J1870" s="10"/>
      <c r="K1870" s="11">
        <v>45980</v>
      </c>
      <c r="L1870" s="446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6969</v>
      </c>
    </row>
    <row r="1871" spans="1:16" hidden="1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49" t="s">
        <v>6870</v>
      </c>
      <c r="H1871" s="10" t="s">
        <v>5873</v>
      </c>
      <c r="I1871" s="10"/>
      <c r="J1871" s="10"/>
      <c r="K1871" s="11">
        <v>45986</v>
      </c>
      <c r="L1871" s="446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6987</v>
      </c>
    </row>
    <row r="1872" spans="1:16" hidden="1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49" t="s">
        <v>6870</v>
      </c>
      <c r="H1872" s="10" t="s">
        <v>5873</v>
      </c>
      <c r="I1872" s="10"/>
      <c r="J1872" s="10"/>
      <c r="K1872" s="11">
        <v>45986</v>
      </c>
      <c r="L1872" s="446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6987</v>
      </c>
    </row>
    <row r="1873" spans="1:16" hidden="1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49" t="s">
        <v>6870</v>
      </c>
      <c r="H1873" s="10" t="s">
        <v>5873</v>
      </c>
      <c r="I1873" s="10"/>
      <c r="J1873" s="10"/>
      <c r="K1873" s="11">
        <v>45986</v>
      </c>
      <c r="L1873" s="446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6987</v>
      </c>
    </row>
    <row r="1874" spans="1:16" hidden="1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49" t="s">
        <v>6870</v>
      </c>
      <c r="H1874" s="10" t="s">
        <v>5873</v>
      </c>
      <c r="I1874" s="10"/>
      <c r="J1874" s="10"/>
      <c r="K1874" s="11">
        <v>45986</v>
      </c>
      <c r="L1874" s="446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6987</v>
      </c>
    </row>
    <row r="1875" spans="1:16" hidden="1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46" t="s">
        <v>61</v>
      </c>
      <c r="M1875" s="250" t="s">
        <v>6464</v>
      </c>
      <c r="N1875" s="10">
        <f t="shared" si="58"/>
        <v>34</v>
      </c>
      <c r="O1875" s="10" t="str">
        <f t="shared" si="59"/>
        <v>2025 - 48</v>
      </c>
      <c r="P1875" s="256" t="s">
        <v>7040</v>
      </c>
    </row>
    <row r="1876" spans="1:16" hidden="1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46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7043</v>
      </c>
      <c r="G1877" s="251" t="s">
        <v>6665</v>
      </c>
      <c r="H1877" s="10" t="s">
        <v>6616</v>
      </c>
      <c r="I1877" s="10"/>
      <c r="J1877" s="10"/>
      <c r="K1877" s="11">
        <v>45986</v>
      </c>
      <c r="L1877" s="446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6987</v>
      </c>
    </row>
    <row r="1878" spans="1:16" hidden="1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46" t="s">
        <v>61</v>
      </c>
      <c r="M1878" s="250" t="s">
        <v>6464</v>
      </c>
      <c r="N1878" s="10">
        <f t="shared" si="58"/>
        <v>43</v>
      </c>
      <c r="O1878" s="10" t="str">
        <f t="shared" si="59"/>
        <v>2025 - 48</v>
      </c>
      <c r="P1878" s="256" t="s">
        <v>7040</v>
      </c>
    </row>
    <row r="1879" spans="1:16" hidden="1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46" t="s">
        <v>61</v>
      </c>
      <c r="M1879" s="250" t="s">
        <v>6464</v>
      </c>
      <c r="N1879" s="10">
        <f t="shared" si="58"/>
        <v>43</v>
      </c>
      <c r="O1879" s="10" t="str">
        <f t="shared" si="59"/>
        <v>2025 - 48</v>
      </c>
      <c r="P1879" s="256" t="s">
        <v>7040</v>
      </c>
    </row>
    <row r="1880" spans="1:16" hidden="1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46" t="s">
        <v>61</v>
      </c>
      <c r="M1880" s="250" t="s">
        <v>6464</v>
      </c>
      <c r="N1880" s="10">
        <f t="shared" si="58"/>
        <v>43</v>
      </c>
      <c r="O1880" s="10" t="str">
        <f t="shared" si="59"/>
        <v>2025 - 48</v>
      </c>
      <c r="P1880" s="256" t="s">
        <v>7040</v>
      </c>
    </row>
    <row r="1881" spans="1:16" hidden="1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6309</v>
      </c>
      <c r="G1881" s="10"/>
      <c r="H1881" s="10" t="s">
        <v>6563</v>
      </c>
      <c r="I1881" s="10"/>
      <c r="J1881" s="10"/>
      <c r="K1881" s="11">
        <v>45987</v>
      </c>
      <c r="L1881" s="446" t="s">
        <v>61</v>
      </c>
      <c r="M1881" s="250" t="s">
        <v>6464</v>
      </c>
      <c r="N1881" s="10">
        <f t="shared" si="58"/>
        <v>43</v>
      </c>
      <c r="O1881" s="10" t="str">
        <f t="shared" si="59"/>
        <v>2025 - 48</v>
      </c>
      <c r="P1881" s="256" t="s">
        <v>7040</v>
      </c>
    </row>
    <row r="1882" spans="1:16" hidden="1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49" t="s">
        <v>6668</v>
      </c>
      <c r="G1882" s="10"/>
      <c r="H1882" s="10" t="s">
        <v>6563</v>
      </c>
      <c r="I1882" s="10"/>
      <c r="J1882" s="10"/>
      <c r="K1882" s="11">
        <v>45987</v>
      </c>
      <c r="L1882" s="446" t="s">
        <v>61</v>
      </c>
      <c r="M1882" s="250" t="s">
        <v>6464</v>
      </c>
      <c r="N1882" s="10">
        <f t="shared" si="58"/>
        <v>43</v>
      </c>
      <c r="O1882" s="10" t="str">
        <f t="shared" si="59"/>
        <v>2025 - 48</v>
      </c>
      <c r="P1882" s="256" t="s">
        <v>7040</v>
      </c>
    </row>
    <row r="1883" spans="1:16" hidden="1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46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46" t="s">
        <v>61</v>
      </c>
      <c r="M1884" s="250" t="s">
        <v>6464</v>
      </c>
      <c r="N1884" s="10">
        <f t="shared" si="58"/>
        <v>43</v>
      </c>
      <c r="O1884" s="10" t="str">
        <f t="shared" si="59"/>
        <v>2025 - 48</v>
      </c>
      <c r="P1884" s="256" t="s">
        <v>7040</v>
      </c>
    </row>
    <row r="1885" spans="1:16" hidden="1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46" t="s">
        <v>61</v>
      </c>
      <c r="M1885" s="250" t="s">
        <v>6464</v>
      </c>
      <c r="N1885" s="10">
        <f t="shared" si="58"/>
        <v>43</v>
      </c>
      <c r="O1885" s="10" t="str">
        <f t="shared" si="59"/>
        <v>2025 - 48</v>
      </c>
      <c r="P1885" s="256" t="s">
        <v>7040</v>
      </c>
    </row>
    <row r="1886" spans="1:16" hidden="1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46" t="s">
        <v>61</v>
      </c>
      <c r="M1886" s="250" t="s">
        <v>6464</v>
      </c>
      <c r="N1886" s="10">
        <f t="shared" si="58"/>
        <v>43</v>
      </c>
      <c r="O1886" s="10" t="str">
        <f t="shared" si="59"/>
        <v>2025 - 48</v>
      </c>
      <c r="P1886" s="256" t="s">
        <v>7040</v>
      </c>
    </row>
    <row r="1887" spans="1:16" hidden="1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46" t="s">
        <v>61</v>
      </c>
      <c r="M1887" s="250" t="s">
        <v>6464</v>
      </c>
      <c r="N1887" s="10">
        <f t="shared" si="58"/>
        <v>43</v>
      </c>
      <c r="O1887" s="10" t="str">
        <f t="shared" si="59"/>
        <v>2025 - 48</v>
      </c>
      <c r="P1887" s="256" t="s">
        <v>7040</v>
      </c>
    </row>
    <row r="1888" spans="1:16" hidden="1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46" t="s">
        <v>61</v>
      </c>
      <c r="M1888" s="250" t="s">
        <v>6464</v>
      </c>
      <c r="N1888" s="10">
        <f t="shared" si="58"/>
        <v>43</v>
      </c>
      <c r="O1888" s="10" t="str">
        <f t="shared" si="59"/>
        <v>2025 - 48</v>
      </c>
      <c r="P1888" s="256" t="s">
        <v>7040</v>
      </c>
    </row>
    <row r="1889" spans="1:16" hidden="1">
      <c r="A1889" s="300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46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 hidden="1">
      <c r="A1890" s="300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46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0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46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298" t="s">
        <v>6962</v>
      </c>
    </row>
    <row r="1892" spans="1:16" hidden="1">
      <c r="A1892" s="300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46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0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46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298" t="s">
        <v>6962</v>
      </c>
    </row>
    <row r="1894" spans="1:16" hidden="1">
      <c r="A1894" s="300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46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298" t="s">
        <v>6962</v>
      </c>
    </row>
    <row r="1895" spans="1:16" hidden="1">
      <c r="A1895" s="300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46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298" t="s">
        <v>6962</v>
      </c>
    </row>
    <row r="1896" spans="1:16" hidden="1">
      <c r="A1896" s="300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46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298" t="s">
        <v>6962</v>
      </c>
    </row>
    <row r="1897" spans="1:16" hidden="1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46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 hidden="1">
      <c r="A1898" s="256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6" t="s">
        <v>5520</v>
      </c>
      <c r="H1898" s="10"/>
      <c r="I1898" s="10"/>
      <c r="J1898" s="10"/>
      <c r="K1898" s="11">
        <v>45986</v>
      </c>
      <c r="L1898" s="446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7003</v>
      </c>
    </row>
    <row r="1899" spans="1:16" hidden="1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6" t="s">
        <v>7005</v>
      </c>
      <c r="G1899" s="256" t="s">
        <v>5520</v>
      </c>
      <c r="H1899" s="10"/>
      <c r="I1899" s="10"/>
      <c r="J1899" s="10"/>
      <c r="K1899" s="11">
        <v>45986</v>
      </c>
      <c r="L1899" s="446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 hidden="1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6" t="s">
        <v>7006</v>
      </c>
      <c r="G1900" s="256" t="s">
        <v>5520</v>
      </c>
      <c r="H1900" s="10"/>
      <c r="I1900" s="10"/>
      <c r="J1900" s="10"/>
      <c r="K1900" s="11">
        <v>45986</v>
      </c>
      <c r="L1900" s="446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 hidden="1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7007</v>
      </c>
      <c r="G1901" s="256" t="s">
        <v>5743</v>
      </c>
      <c r="H1901" s="10"/>
      <c r="I1901" s="10"/>
      <c r="J1901" s="10"/>
      <c r="K1901" s="11">
        <v>45986</v>
      </c>
      <c r="L1901" s="446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7008</v>
      </c>
    </row>
    <row r="1902" spans="1:16" hidden="1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6" t="s">
        <v>7010</v>
      </c>
      <c r="G1902" s="10" t="s">
        <v>5520</v>
      </c>
      <c r="H1902" s="10"/>
      <c r="I1902" s="10"/>
      <c r="J1902" s="10"/>
      <c r="K1902" s="11">
        <v>45986</v>
      </c>
      <c r="L1902" s="446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7009</v>
      </c>
    </row>
    <row r="1903" spans="1:16" hidden="1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6" t="s">
        <v>7011</v>
      </c>
      <c r="G1903" s="10" t="s">
        <v>5520</v>
      </c>
      <c r="H1903" s="10"/>
      <c r="I1903" s="10"/>
      <c r="J1903" s="10"/>
      <c r="K1903" s="11">
        <v>45986</v>
      </c>
      <c r="L1903" s="446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7009</v>
      </c>
    </row>
    <row r="1904" spans="1:16" hidden="1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7012</v>
      </c>
      <c r="G1904" s="256" t="s">
        <v>5743</v>
      </c>
      <c r="H1904" s="10"/>
      <c r="I1904" s="10"/>
      <c r="J1904" s="10"/>
      <c r="K1904" s="11">
        <v>45986</v>
      </c>
      <c r="L1904" s="446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7016</v>
      </c>
    </row>
    <row r="1905" spans="1:16" hidden="1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6" t="s">
        <v>5743</v>
      </c>
      <c r="H1905" s="10"/>
      <c r="I1905" s="10"/>
      <c r="J1905" s="10"/>
      <c r="K1905" s="11">
        <v>45986</v>
      </c>
      <c r="L1905" s="446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7016</v>
      </c>
    </row>
    <row r="1906" spans="1:16" hidden="1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6" t="s">
        <v>5743</v>
      </c>
      <c r="H1906" s="10"/>
      <c r="I1906" s="10"/>
      <c r="J1906" s="10"/>
      <c r="K1906" s="11">
        <v>45986</v>
      </c>
      <c r="L1906" s="446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7016</v>
      </c>
    </row>
    <row r="1907" spans="1:16" hidden="1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6" t="s">
        <v>5743</v>
      </c>
      <c r="H1907" s="10"/>
      <c r="I1907" s="10"/>
      <c r="J1907" s="10"/>
      <c r="K1907" s="11">
        <v>45986</v>
      </c>
      <c r="L1907" s="446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7016</v>
      </c>
    </row>
    <row r="1908" spans="1:16" hidden="1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6" t="s">
        <v>7017</v>
      </c>
      <c r="G1908" s="256" t="s">
        <v>5520</v>
      </c>
      <c r="H1908" s="10"/>
      <c r="I1908" s="10"/>
      <c r="J1908" s="10"/>
      <c r="K1908" s="11">
        <v>45986</v>
      </c>
      <c r="L1908" s="446" t="s">
        <v>61</v>
      </c>
      <c r="M1908" s="256" t="s">
        <v>7019</v>
      </c>
      <c r="N1908" s="10">
        <f t="shared" si="58"/>
        <v>48</v>
      </c>
      <c r="O1908" s="10" t="str">
        <f t="shared" si="59"/>
        <v>2025 - 48</v>
      </c>
      <c r="P1908" s="256" t="s">
        <v>7018</v>
      </c>
    </row>
    <row r="1909" spans="1:16" hidden="1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6" t="s">
        <v>7021</v>
      </c>
      <c r="G1909" s="256" t="s">
        <v>5743</v>
      </c>
      <c r="H1909" s="10"/>
      <c r="I1909" s="10"/>
      <c r="J1909" s="10"/>
      <c r="K1909" s="11">
        <v>45986</v>
      </c>
      <c r="L1909" s="446" t="s">
        <v>61</v>
      </c>
      <c r="M1909" s="256" t="s">
        <v>7019</v>
      </c>
      <c r="N1909" s="10">
        <f t="shared" si="58"/>
        <v>48</v>
      </c>
      <c r="O1909" s="10" t="str">
        <f t="shared" si="59"/>
        <v>2025 - 48</v>
      </c>
      <c r="P1909" s="256" t="s">
        <v>7020</v>
      </c>
    </row>
    <row r="1910" spans="1:16" hidden="1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6" t="s">
        <v>7022</v>
      </c>
      <c r="G1910" s="10" t="s">
        <v>5743</v>
      </c>
      <c r="H1910" s="10"/>
      <c r="I1910" s="10"/>
      <c r="J1910" s="10"/>
      <c r="K1910" s="11">
        <v>45986</v>
      </c>
      <c r="L1910" s="446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 hidden="1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6355</v>
      </c>
      <c r="G1911" s="261" t="s">
        <v>6495</v>
      </c>
      <c r="H1911" s="10"/>
      <c r="I1911" s="10"/>
      <c r="J1911" s="10"/>
      <c r="K1911" s="11">
        <v>45995</v>
      </c>
      <c r="L1911" s="446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6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46" t="s">
        <v>61</v>
      </c>
      <c r="M1913" s="217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46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6754</v>
      </c>
      <c r="G1917" s="291" t="s">
        <v>6464</v>
      </c>
      <c r="H1917" s="10" t="s">
        <v>380</v>
      </c>
      <c r="I1917" s="10"/>
      <c r="J1917" s="10"/>
      <c r="K1917" s="11">
        <v>45992</v>
      </c>
      <c r="L1917" s="446" t="s">
        <v>61</v>
      </c>
      <c r="M1917" s="264" t="s">
        <v>6464</v>
      </c>
      <c r="N1917" s="10">
        <f t="shared" si="58"/>
        <v>41</v>
      </c>
      <c r="O1917" s="10" t="str">
        <f t="shared" si="59"/>
        <v>2025 - 49</v>
      </c>
      <c r="P1917" s="291" t="s">
        <v>7076</v>
      </c>
    </row>
    <row r="1918" spans="1:16" hidden="1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49" t="s">
        <v>7041</v>
      </c>
      <c r="H1918" s="10" t="s">
        <v>6744</v>
      </c>
      <c r="I1918" s="10"/>
      <c r="J1918" s="10"/>
      <c r="K1918" s="11">
        <v>45992</v>
      </c>
      <c r="L1918" s="446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49" t="s">
        <v>7042</v>
      </c>
    </row>
    <row r="1919" spans="1:16" hidden="1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49" t="s">
        <v>7041</v>
      </c>
      <c r="H1919" s="10" t="s">
        <v>6744</v>
      </c>
      <c r="I1919" s="10"/>
      <c r="J1919" s="10"/>
      <c r="K1919" s="11">
        <v>45992</v>
      </c>
      <c r="L1919" s="446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49" t="s">
        <v>7042</v>
      </c>
    </row>
    <row r="1920" spans="1:16" hidden="1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49" t="s">
        <v>7041</v>
      </c>
      <c r="H1920" s="10" t="s">
        <v>6744</v>
      </c>
      <c r="I1920" s="10"/>
      <c r="J1920" s="10"/>
      <c r="K1920" s="11">
        <v>45992</v>
      </c>
      <c r="L1920" s="446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49" t="s">
        <v>7042</v>
      </c>
    </row>
    <row r="1921" spans="1:16" hidden="1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49" t="s">
        <v>7041</v>
      </c>
      <c r="H1921" s="10" t="s">
        <v>6744</v>
      </c>
      <c r="I1921" s="10"/>
      <c r="J1921" s="10"/>
      <c r="K1921" s="11">
        <v>45992</v>
      </c>
      <c r="L1921" s="446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49" t="s">
        <v>7042</v>
      </c>
    </row>
    <row r="1922" spans="1:16" hidden="1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49" t="s">
        <v>7041</v>
      </c>
      <c r="H1922" s="10" t="s">
        <v>6744</v>
      </c>
      <c r="I1922" s="10"/>
      <c r="J1922" s="10"/>
      <c r="K1922" s="11">
        <v>45992</v>
      </c>
      <c r="L1922" s="446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49" t="s">
        <v>7042</v>
      </c>
    </row>
    <row r="1923" spans="1:16" hidden="1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49" t="s">
        <v>7041</v>
      </c>
      <c r="H1923" s="10" t="s">
        <v>6744</v>
      </c>
      <c r="I1923" s="10"/>
      <c r="J1923" s="10"/>
      <c r="K1923" s="11">
        <v>45992</v>
      </c>
      <c r="L1923" s="446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49" t="s">
        <v>7042</v>
      </c>
    </row>
    <row r="1924" spans="1:16" hidden="1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49" t="s">
        <v>7041</v>
      </c>
      <c r="H1924" s="10" t="s">
        <v>6744</v>
      </c>
      <c r="I1924" s="10"/>
      <c r="J1924" s="10"/>
      <c r="K1924" s="11">
        <v>45992</v>
      </c>
      <c r="L1924" s="446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49" t="s">
        <v>7042</v>
      </c>
    </row>
    <row r="1925" spans="1:16" hidden="1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49" t="s">
        <v>7041</v>
      </c>
      <c r="H1925" s="10" t="s">
        <v>6744</v>
      </c>
      <c r="I1925" s="10"/>
      <c r="J1925" s="10"/>
      <c r="K1925" s="11">
        <v>45992</v>
      </c>
      <c r="L1925" s="446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49" t="s">
        <v>7042</v>
      </c>
    </row>
    <row r="1926" spans="1:16" hidden="1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46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1" t="s">
        <v>6464</v>
      </c>
      <c r="H1927" s="10" t="s">
        <v>6563</v>
      </c>
      <c r="I1927" s="10"/>
      <c r="J1927" s="10"/>
      <c r="K1927" s="11">
        <v>45992</v>
      </c>
      <c r="L1927" s="446" t="s">
        <v>61</v>
      </c>
      <c r="M1927" s="250" t="s">
        <v>6464</v>
      </c>
      <c r="N1927" s="10">
        <f t="shared" si="58"/>
        <v>43</v>
      </c>
      <c r="O1927" s="10" t="str">
        <f t="shared" si="59"/>
        <v>2025 - 49</v>
      </c>
      <c r="P1927" s="291" t="s">
        <v>7075</v>
      </c>
    </row>
    <row r="1928" spans="1:16" hidden="1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1" t="s">
        <v>6464</v>
      </c>
      <c r="H1928" s="10" t="s">
        <v>6563</v>
      </c>
      <c r="I1928" s="10"/>
      <c r="J1928" s="10"/>
      <c r="K1928" s="11">
        <v>45992</v>
      </c>
      <c r="L1928" s="446" t="s">
        <v>61</v>
      </c>
      <c r="M1928" s="250" t="s">
        <v>6464</v>
      </c>
      <c r="N1928" s="10">
        <f t="shared" si="58"/>
        <v>43</v>
      </c>
      <c r="O1928" s="10" t="str">
        <f t="shared" si="59"/>
        <v>2025 - 49</v>
      </c>
      <c r="P1928" s="291" t="s">
        <v>7075</v>
      </c>
    </row>
    <row r="1929" spans="1:16" hidden="1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1" t="s">
        <v>6464</v>
      </c>
      <c r="H1929" s="10" t="s">
        <v>6563</v>
      </c>
      <c r="I1929" s="10"/>
      <c r="J1929" s="10"/>
      <c r="K1929" s="11">
        <v>45992</v>
      </c>
      <c r="L1929" s="446" t="s">
        <v>61</v>
      </c>
      <c r="M1929" s="250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7075</v>
      </c>
    </row>
    <row r="1930" spans="1:16" hidden="1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1" t="s">
        <v>6495</v>
      </c>
      <c r="H1930" s="10" t="s">
        <v>5446</v>
      </c>
      <c r="I1930" s="10"/>
      <c r="J1930" s="10"/>
      <c r="K1930" s="11">
        <v>45994</v>
      </c>
      <c r="L1930" s="446" t="s">
        <v>61</v>
      </c>
      <c r="M1930" s="298" t="s">
        <v>6495</v>
      </c>
      <c r="N1930" s="10">
        <f t="shared" si="60"/>
        <v>43</v>
      </c>
      <c r="O1930" s="10" t="str">
        <f t="shared" si="61"/>
        <v>2025 - 49</v>
      </c>
      <c r="P1930" s="291" t="s">
        <v>7077</v>
      </c>
    </row>
    <row r="1931" spans="1:16" hidden="1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1" t="s">
        <v>6495</v>
      </c>
      <c r="H1931" s="10" t="s">
        <v>5446</v>
      </c>
      <c r="I1931" s="10"/>
      <c r="J1931" s="10"/>
      <c r="K1931" s="11">
        <v>45994</v>
      </c>
      <c r="L1931" s="446" t="s">
        <v>61</v>
      </c>
      <c r="M1931" s="298" t="s">
        <v>6495</v>
      </c>
      <c r="N1931" s="10">
        <f t="shared" si="60"/>
        <v>43</v>
      </c>
      <c r="O1931" s="10" t="str">
        <f t="shared" si="61"/>
        <v>2025 - 49</v>
      </c>
      <c r="P1931" s="291" t="s">
        <v>7077</v>
      </c>
    </row>
    <row r="1932" spans="1:16" hidden="1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1" t="s">
        <v>6495</v>
      </c>
      <c r="H1932" s="10" t="s">
        <v>5446</v>
      </c>
      <c r="I1932" s="10"/>
      <c r="J1932" s="10"/>
      <c r="K1932" s="11">
        <v>45994</v>
      </c>
      <c r="L1932" s="446" t="s">
        <v>61</v>
      </c>
      <c r="M1932" s="298" t="s">
        <v>6495</v>
      </c>
      <c r="N1932" s="10">
        <f t="shared" si="60"/>
        <v>43</v>
      </c>
      <c r="O1932" s="10" t="str">
        <f t="shared" si="61"/>
        <v>2025 - 49</v>
      </c>
      <c r="P1932" s="291" t="s">
        <v>7077</v>
      </c>
    </row>
    <row r="1933" spans="1:16" hidden="1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46" t="s">
        <v>61</v>
      </c>
      <c r="M1933" s="250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46" t="s">
        <v>61</v>
      </c>
      <c r="M1934" s="298" t="s">
        <v>6495</v>
      </c>
      <c r="N1934" s="10">
        <f t="shared" si="60"/>
        <v>44</v>
      </c>
      <c r="O1934" s="10" t="str">
        <f t="shared" si="61"/>
        <v>2025 - 49</v>
      </c>
      <c r="P1934" s="291" t="s">
        <v>7077</v>
      </c>
    </row>
    <row r="1935" spans="1:16" hidden="1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46" t="s">
        <v>61</v>
      </c>
      <c r="M1935" s="298" t="s">
        <v>6495</v>
      </c>
      <c r="N1935" s="10">
        <f t="shared" si="60"/>
        <v>44</v>
      </c>
      <c r="O1935" s="10" t="str">
        <f t="shared" si="61"/>
        <v>2025 - 49</v>
      </c>
      <c r="P1935" s="291" t="s">
        <v>7077</v>
      </c>
    </row>
    <row r="1936" spans="1:16" hidden="1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0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1" t="s">
        <v>5891</v>
      </c>
      <c r="H1937" s="10"/>
      <c r="I1937" s="10"/>
      <c r="J1937" s="10"/>
      <c r="K1937" s="11">
        <v>45992</v>
      </c>
      <c r="L1937" s="446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0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7" t="s">
        <v>5891</v>
      </c>
      <c r="H1938" s="10"/>
      <c r="I1938" s="10"/>
      <c r="J1938" s="10"/>
      <c r="K1938" s="11">
        <v>45995</v>
      </c>
      <c r="L1938" s="446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0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7" t="s">
        <v>5891</v>
      </c>
      <c r="H1939" s="10"/>
      <c r="I1939" s="10"/>
      <c r="J1939" s="10"/>
      <c r="K1939" s="11">
        <v>45995</v>
      </c>
      <c r="L1939" s="446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0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7" t="s">
        <v>6841</v>
      </c>
      <c r="H1940" s="10"/>
      <c r="I1940" s="10"/>
      <c r="J1940" s="10"/>
      <c r="K1940" s="11">
        <v>45992</v>
      </c>
      <c r="L1940" s="446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0" t="s">
        <v>404</v>
      </c>
      <c r="B1941" s="11">
        <v>45972</v>
      </c>
      <c r="C1941" s="10" t="s">
        <v>52</v>
      </c>
      <c r="D1941" s="10"/>
      <c r="E1941" s="10" t="s">
        <v>59</v>
      </c>
      <c r="F1941" s="146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7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0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6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5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6948</v>
      </c>
      <c r="G1943" s="291" t="s">
        <v>7066</v>
      </c>
      <c r="H1943" s="10" t="s">
        <v>380</v>
      </c>
      <c r="I1943" s="10"/>
      <c r="J1943" s="10"/>
      <c r="K1943" s="11">
        <v>45992</v>
      </c>
      <c r="L1943" s="446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7065</v>
      </c>
    </row>
    <row r="1944" spans="1:16" hidden="1">
      <c r="A1944" s="295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48" t="s">
        <v>7248</v>
      </c>
      <c r="H1944" s="10" t="s">
        <v>386</v>
      </c>
      <c r="I1944" s="10"/>
      <c r="J1944" s="10"/>
      <c r="K1944" s="11">
        <v>45995</v>
      </c>
      <c r="L1944" s="446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48" t="s">
        <v>7249</v>
      </c>
    </row>
    <row r="1945" spans="1:16" hidden="1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46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1" t="s">
        <v>7073</v>
      </c>
      <c r="H1947" s="10" t="s">
        <v>6970</v>
      </c>
      <c r="I1947" s="10"/>
      <c r="J1947" s="10"/>
      <c r="K1947" s="11">
        <v>45992</v>
      </c>
      <c r="L1947" s="446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7074</v>
      </c>
    </row>
    <row r="1948" spans="1:16" hidden="1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46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46" t="s">
        <v>61</v>
      </c>
      <c r="M1949" s="217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3" t="s">
        <v>7118</v>
      </c>
      <c r="H1950" s="10" t="s">
        <v>22</v>
      </c>
      <c r="I1950" s="10"/>
      <c r="J1950" s="10"/>
      <c r="K1950" s="11">
        <v>45994</v>
      </c>
      <c r="L1950" s="446" t="s">
        <v>61</v>
      </c>
      <c r="M1950" s="217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46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46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46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46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46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46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46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46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46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46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46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46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46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46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46" t="s">
        <v>61</v>
      </c>
      <c r="M1965" s="261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1" t="s">
        <v>7098</v>
      </c>
      <c r="H1966" s="10"/>
      <c r="I1966" s="10"/>
      <c r="J1966" s="10"/>
      <c r="K1966" s="11">
        <v>45994</v>
      </c>
      <c r="L1966" s="446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1" t="s">
        <v>7098</v>
      </c>
      <c r="H1967" s="10"/>
      <c r="I1967" s="10"/>
      <c r="J1967" s="10"/>
      <c r="K1967" s="11">
        <v>45994</v>
      </c>
      <c r="L1967" s="446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1" t="s">
        <v>7098</v>
      </c>
      <c r="H1968" s="10"/>
      <c r="I1968" s="10"/>
      <c r="J1968" s="10"/>
      <c r="K1968" s="11">
        <v>45994</v>
      </c>
      <c r="L1968" s="446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1" t="s">
        <v>7098</v>
      </c>
      <c r="H1969" s="10"/>
      <c r="I1969" s="10"/>
      <c r="J1969" s="10"/>
      <c r="K1969" s="11">
        <v>45994</v>
      </c>
      <c r="L1969" s="446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 hidden="1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46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46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46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1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1" t="s">
        <v>7067</v>
      </c>
      <c r="G1973" s="10"/>
      <c r="H1973" s="10"/>
      <c r="I1973" s="10"/>
      <c r="J1973" s="10"/>
      <c r="K1973" s="11">
        <v>45994</v>
      </c>
      <c r="L1973" s="446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7070</v>
      </c>
    </row>
    <row r="1974" spans="1:16" hidden="1">
      <c r="A1974" s="291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46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7070</v>
      </c>
    </row>
    <row r="1975" spans="1:16" hidden="1">
      <c r="A1975" s="291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46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7070</v>
      </c>
    </row>
    <row r="1976" spans="1:16" hidden="1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1" t="s">
        <v>7071</v>
      </c>
      <c r="G1976" s="10"/>
      <c r="H1976" s="10"/>
      <c r="I1976" s="10"/>
      <c r="J1976" s="10"/>
      <c r="K1976" s="11">
        <v>45993</v>
      </c>
      <c r="L1976" s="446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7072</v>
      </c>
    </row>
    <row r="1977" spans="1:16" hidden="1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46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 hidden="1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46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 hidden="1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6" t="s">
        <v>7106</v>
      </c>
      <c r="H1979" s="10" t="s">
        <v>7085</v>
      </c>
      <c r="I1979" s="10"/>
      <c r="J1979" s="10"/>
      <c r="K1979" s="11">
        <v>45995</v>
      </c>
      <c r="L1979" s="446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7107</v>
      </c>
    </row>
    <row r="1980" spans="1:16" hidden="1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46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09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09" t="s">
        <v>7101</v>
      </c>
      <c r="G1984" s="309" t="s">
        <v>5520</v>
      </c>
      <c r="H1984" s="10"/>
      <c r="I1984" s="10"/>
      <c r="J1984" s="10"/>
      <c r="K1984" s="11">
        <v>45995</v>
      </c>
      <c r="L1984" s="446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7105</v>
      </c>
    </row>
    <row r="1985" spans="1:16" hidden="1">
      <c r="A1985" s="309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09" t="s">
        <v>7103</v>
      </c>
      <c r="G1985" s="309" t="s">
        <v>5520</v>
      </c>
      <c r="H1985" s="10"/>
      <c r="I1985" s="10"/>
      <c r="J1985" s="10"/>
      <c r="K1985" s="11">
        <v>45995</v>
      </c>
      <c r="L1985" s="446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7105</v>
      </c>
    </row>
    <row r="1986" spans="1:16" hidden="1">
      <c r="A1986" s="309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09" t="s">
        <v>5520</v>
      </c>
      <c r="H1986" s="10"/>
      <c r="I1986" s="10"/>
      <c r="J1986" s="10"/>
      <c r="K1986" s="11">
        <v>45995</v>
      </c>
      <c r="L1986" s="446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7105</v>
      </c>
    </row>
    <row r="1987" spans="1:16" hidden="1">
      <c r="A1987" s="309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09" t="s">
        <v>7104</v>
      </c>
      <c r="G1987" s="309" t="s">
        <v>5520</v>
      </c>
      <c r="H1987" s="10"/>
      <c r="I1987" s="10"/>
      <c r="J1987" s="10"/>
      <c r="K1987" s="11">
        <v>45995</v>
      </c>
      <c r="L1987" s="446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7105</v>
      </c>
    </row>
    <row r="1988" spans="1:16" hidden="1">
      <c r="A1988" s="240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7114</v>
      </c>
      <c r="G1988" s="10"/>
      <c r="H1988" s="10"/>
      <c r="I1988" s="10"/>
      <c r="J1988" s="10"/>
      <c r="K1988" s="11">
        <v>45995</v>
      </c>
      <c r="L1988" s="446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46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7150</v>
      </c>
    </row>
    <row r="1990" spans="1:16" hidden="1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46" t="s">
        <v>61</v>
      </c>
      <c r="M1990" s="217" t="s">
        <v>7108</v>
      </c>
      <c r="N1990" s="10">
        <f t="shared" si="60"/>
        <v>27</v>
      </c>
      <c r="O1990" s="10" t="str">
        <f t="shared" si="61"/>
        <v>2025 - 50</v>
      </c>
      <c r="P1990" s="240" t="s">
        <v>7117</v>
      </c>
    </row>
    <row r="1991" spans="1:16" hidden="1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46" t="s">
        <v>61</v>
      </c>
      <c r="M1991" s="217" t="s">
        <v>7108</v>
      </c>
      <c r="N1991" s="10">
        <f t="shared" si="60"/>
        <v>27</v>
      </c>
      <c r="O1991" s="10" t="str">
        <f t="shared" si="61"/>
        <v>2025 - 50</v>
      </c>
      <c r="P1991" s="240" t="s">
        <v>7117</v>
      </c>
    </row>
    <row r="1992" spans="1:16" hidden="1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46" t="s">
        <v>61</v>
      </c>
      <c r="M1992" s="217" t="s">
        <v>7108</v>
      </c>
      <c r="N1992" s="10">
        <f t="shared" si="60"/>
        <v>27</v>
      </c>
      <c r="O1992" s="10" t="str">
        <f t="shared" si="61"/>
        <v>2025 - 50</v>
      </c>
      <c r="P1992" s="240" t="s">
        <v>7117</v>
      </c>
    </row>
    <row r="1993" spans="1:16" hidden="1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6825</v>
      </c>
      <c r="G1993" s="10"/>
      <c r="H1993" s="10" t="s">
        <v>5978</v>
      </c>
      <c r="I1993" s="10"/>
      <c r="J1993" s="10"/>
      <c r="K1993" s="11">
        <v>46001</v>
      </c>
      <c r="L1993" s="446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46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0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46" t="s">
        <v>61</v>
      </c>
      <c r="M1995" s="217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 hidden="1">
      <c r="A1996" s="300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46" t="s">
        <v>61</v>
      </c>
      <c r="M1996" s="217" t="s">
        <v>7108</v>
      </c>
      <c r="N1996" s="10">
        <f t="shared" si="62"/>
        <v>46</v>
      </c>
      <c r="O1996" s="10" t="str">
        <f t="shared" si="63"/>
        <v>2025 - 50</v>
      </c>
      <c r="P1996" s="240" t="s">
        <v>7115</v>
      </c>
    </row>
    <row r="1997" spans="1:16" hidden="1">
      <c r="A1997" s="295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6953</v>
      </c>
      <c r="G1997" s="10"/>
      <c r="H1997" s="10" t="s">
        <v>386</v>
      </c>
      <c r="I1997" s="10"/>
      <c r="J1997" s="10"/>
      <c r="K1997" s="11">
        <v>46000</v>
      </c>
      <c r="L1997" s="446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46" t="s">
        <v>61</v>
      </c>
      <c r="M1998" s="217" t="s">
        <v>7108</v>
      </c>
      <c r="N1998" s="10">
        <f t="shared" si="62"/>
        <v>47</v>
      </c>
      <c r="O1998" s="10" t="str">
        <f t="shared" si="63"/>
        <v>2025 - 50</v>
      </c>
      <c r="P1998" s="240" t="s">
        <v>7117</v>
      </c>
    </row>
    <row r="1999" spans="1:16" hidden="1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46" t="s">
        <v>61</v>
      </c>
      <c r="M1999" s="217" t="s">
        <v>7108</v>
      </c>
      <c r="N1999" s="10">
        <f t="shared" si="62"/>
        <v>47</v>
      </c>
      <c r="O1999" s="10" t="str">
        <f t="shared" si="63"/>
        <v>2025 - 50</v>
      </c>
      <c r="P1999" s="240" t="s">
        <v>7117</v>
      </c>
    </row>
    <row r="2000" spans="1:16" hidden="1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46" t="s">
        <v>61</v>
      </c>
      <c r="M2000" s="217" t="s">
        <v>7108</v>
      </c>
      <c r="N2000" s="10">
        <f t="shared" si="62"/>
        <v>47</v>
      </c>
      <c r="O2000" s="10" t="str">
        <f t="shared" si="63"/>
        <v>2025 - 50</v>
      </c>
      <c r="P2000" s="240" t="s">
        <v>7117</v>
      </c>
    </row>
    <row r="2001" spans="1:16" hidden="1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46" t="s">
        <v>61</v>
      </c>
      <c r="M2001" s="217" t="s">
        <v>7108</v>
      </c>
      <c r="N2001" s="10">
        <f t="shared" si="62"/>
        <v>47</v>
      </c>
      <c r="O2001" s="10" t="str">
        <f t="shared" si="63"/>
        <v>2025 - 50</v>
      </c>
      <c r="P2001" s="240" t="s">
        <v>7117</v>
      </c>
    </row>
    <row r="2002" spans="1:16" hidden="1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46" t="s">
        <v>61</v>
      </c>
      <c r="M2002" s="217" t="s">
        <v>7108</v>
      </c>
      <c r="N2002" s="10">
        <f t="shared" si="62"/>
        <v>47</v>
      </c>
      <c r="O2002" s="10" t="str">
        <f t="shared" si="63"/>
        <v>2025 - 50</v>
      </c>
      <c r="P2002" s="240" t="s">
        <v>7117</v>
      </c>
    </row>
    <row r="2003" spans="1:16" hidden="1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46" t="s">
        <v>61</v>
      </c>
      <c r="M2003" s="217" t="s">
        <v>7108</v>
      </c>
      <c r="N2003" s="10">
        <f t="shared" si="62"/>
        <v>47</v>
      </c>
      <c r="O2003" s="10" t="str">
        <f t="shared" si="63"/>
        <v>2025 - 50</v>
      </c>
      <c r="P2003" s="240" t="s">
        <v>7117</v>
      </c>
    </row>
    <row r="2004" spans="1:16" hidden="1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46" t="s">
        <v>61</v>
      </c>
      <c r="M2004" s="217" t="s">
        <v>7108</v>
      </c>
      <c r="N2004" s="10">
        <f t="shared" si="62"/>
        <v>47</v>
      </c>
      <c r="O2004" s="10" t="str">
        <f t="shared" si="63"/>
        <v>2025 - 50</v>
      </c>
      <c r="P2004" s="240" t="s">
        <v>7117</v>
      </c>
    </row>
    <row r="2005" spans="1:16" hidden="1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46" t="s">
        <v>61</v>
      </c>
      <c r="M2005" s="217" t="s">
        <v>7108</v>
      </c>
      <c r="N2005" s="10">
        <f t="shared" si="62"/>
        <v>47</v>
      </c>
      <c r="O2005" s="10" t="str">
        <f t="shared" si="63"/>
        <v>2025 - 50</v>
      </c>
      <c r="P2005" s="240" t="s">
        <v>7117</v>
      </c>
    </row>
    <row r="2006" spans="1:16" hidden="1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6212</v>
      </c>
      <c r="G2006" s="10"/>
      <c r="H2006" s="10" t="s">
        <v>6974</v>
      </c>
      <c r="I2006" s="10"/>
      <c r="J2006" s="10"/>
      <c r="K2006" s="11">
        <v>46001</v>
      </c>
      <c r="L2006" s="446" t="s">
        <v>61</v>
      </c>
      <c r="M2006" s="217" t="s">
        <v>7108</v>
      </c>
      <c r="N2006" s="10">
        <f t="shared" si="62"/>
        <v>47</v>
      </c>
      <c r="O2006" s="10" t="str">
        <f t="shared" si="63"/>
        <v>2025 - 50</v>
      </c>
      <c r="P2006" s="240" t="s">
        <v>7117</v>
      </c>
    </row>
    <row r="2007" spans="1:16" hidden="1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46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46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46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46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46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7064</v>
      </c>
      <c r="G2012" s="10"/>
      <c r="H2012" s="10" t="s">
        <v>6350</v>
      </c>
      <c r="I2012" s="10"/>
      <c r="J2012" s="10"/>
      <c r="K2012" s="11">
        <v>46003</v>
      </c>
      <c r="L2012" s="446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46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46" t="s">
        <v>61</v>
      </c>
      <c r="M2014" s="306" t="s">
        <v>6023</v>
      </c>
      <c r="N2014" s="10">
        <f t="shared" si="62"/>
        <v>47</v>
      </c>
      <c r="O2014" s="10" t="str">
        <f t="shared" si="63"/>
        <v>2025 - 50</v>
      </c>
      <c r="P2014" s="240" t="s">
        <v>7116</v>
      </c>
    </row>
    <row r="2015" spans="1:16" hidden="1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46" t="s">
        <v>61</v>
      </c>
      <c r="M2015" s="306" t="s">
        <v>6023</v>
      </c>
      <c r="N2015" s="10">
        <f t="shared" si="62"/>
        <v>47</v>
      </c>
      <c r="O2015" s="10" t="str">
        <f t="shared" si="63"/>
        <v>2025 - 50</v>
      </c>
      <c r="P2015" s="240" t="s">
        <v>7116</v>
      </c>
    </row>
    <row r="2016" spans="1:16" hidden="1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46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46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 hidden="1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46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46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46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 hidden="1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46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 hidden="1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46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46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46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46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46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46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 hidden="1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46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 hidden="1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46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 hidden="1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46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 hidden="1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46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 hidden="1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46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 hidden="1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46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 hidden="1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46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 hidden="1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46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 hidden="1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46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 hidden="1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46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 hidden="1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46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 hidden="1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46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 hidden="1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46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 hidden="1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46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 hidden="1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46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0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46" t="s">
        <v>61</v>
      </c>
      <c r="M2043" s="217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 hidden="1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46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7150</v>
      </c>
    </row>
    <row r="2045" spans="1:16" hidden="1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46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7150</v>
      </c>
    </row>
    <row r="2046" spans="1:16" hidden="1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46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7150</v>
      </c>
    </row>
    <row r="2047" spans="1:16" hidden="1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46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7150</v>
      </c>
    </row>
    <row r="2048" spans="1:16" hidden="1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46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7150</v>
      </c>
    </row>
    <row r="2049" spans="1:16" hidden="1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46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7150</v>
      </c>
    </row>
    <row r="2050" spans="1:16" hidden="1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46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7150</v>
      </c>
    </row>
    <row r="2051" spans="1:16" hidden="1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46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7150</v>
      </c>
    </row>
    <row r="2052" spans="1:16" hidden="1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46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7150</v>
      </c>
    </row>
    <row r="2053" spans="1:16" hidden="1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46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7150</v>
      </c>
    </row>
    <row r="2054" spans="1:16" hidden="1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7191</v>
      </c>
      <c r="G2054" s="266" t="s">
        <v>6868</v>
      </c>
      <c r="H2054" s="10" t="s">
        <v>5633</v>
      </c>
      <c r="I2054" s="10"/>
      <c r="J2054" s="10"/>
      <c r="K2054" s="11">
        <v>46007</v>
      </c>
      <c r="L2054" s="446" t="s">
        <v>61</v>
      </c>
      <c r="M2054" s="294" t="s">
        <v>7188</v>
      </c>
      <c r="N2054" s="10">
        <f t="shared" si="62"/>
        <v>39</v>
      </c>
      <c r="O2054" s="10" t="str">
        <f t="shared" si="63"/>
        <v>2025 - 51</v>
      </c>
      <c r="P2054" s="294" t="s">
        <v>7189</v>
      </c>
    </row>
    <row r="2055" spans="1:16" hidden="1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6" t="s">
        <v>6868</v>
      </c>
      <c r="H2055" s="10" t="s">
        <v>5633</v>
      </c>
      <c r="I2055" s="10"/>
      <c r="J2055" s="10"/>
      <c r="K2055" s="11">
        <v>46007</v>
      </c>
      <c r="L2055" s="446" t="s">
        <v>61</v>
      </c>
      <c r="M2055" s="266" t="s">
        <v>6867</v>
      </c>
      <c r="N2055" s="10">
        <f t="shared" si="62"/>
        <v>39</v>
      </c>
      <c r="O2055" s="10" t="str">
        <f t="shared" si="63"/>
        <v>2025 - 51</v>
      </c>
      <c r="P2055" s="294" t="s">
        <v>7190</v>
      </c>
    </row>
    <row r="2056" spans="1:16" hidden="1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46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46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 hidden="1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46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 hidden="1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46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 hidden="1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46" t="s">
        <v>61</v>
      </c>
      <c r="M2060" s="298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 hidden="1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46" t="s">
        <v>61</v>
      </c>
      <c r="M2061" s="298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 hidden="1">
      <c r="A2062" s="300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3" t="s">
        <v>7118</v>
      </c>
      <c r="H2062" s="10"/>
      <c r="I2062" s="10"/>
      <c r="J2062" s="10"/>
      <c r="K2062" s="11">
        <v>46009</v>
      </c>
      <c r="L2062" s="446" t="s">
        <v>61</v>
      </c>
      <c r="M2062" s="217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 hidden="1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4" t="s">
        <v>7073</v>
      </c>
      <c r="H2063" s="10" t="s">
        <v>6970</v>
      </c>
      <c r="I2063" s="10"/>
      <c r="J2063" s="10"/>
      <c r="K2063" s="11">
        <v>46007</v>
      </c>
      <c r="L2063" s="446" t="s">
        <v>61</v>
      </c>
      <c r="M2063" s="217" t="s">
        <v>7109</v>
      </c>
      <c r="N2063" s="10">
        <f t="shared" si="64"/>
        <v>47</v>
      </c>
      <c r="O2063" s="10" t="str">
        <f t="shared" si="65"/>
        <v>2025 - 51</v>
      </c>
      <c r="P2063" s="294" t="s">
        <v>7187</v>
      </c>
    </row>
    <row r="2064" spans="1:16" hidden="1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4" t="s">
        <v>7073</v>
      </c>
      <c r="H2064" s="10" t="s">
        <v>6348</v>
      </c>
      <c r="I2064" s="10"/>
      <c r="J2064" s="10"/>
      <c r="K2064" s="11">
        <v>46007</v>
      </c>
      <c r="L2064" s="446" t="s">
        <v>61</v>
      </c>
      <c r="M2064" s="217" t="s">
        <v>7109</v>
      </c>
      <c r="N2064" s="10">
        <f t="shared" si="64"/>
        <v>47</v>
      </c>
      <c r="O2064" s="10" t="str">
        <f t="shared" si="65"/>
        <v>2025 - 51</v>
      </c>
      <c r="P2064" s="294" t="s">
        <v>7187</v>
      </c>
    </row>
    <row r="2065" spans="1:16" hidden="1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3" t="s">
        <v>7118</v>
      </c>
      <c r="H2065" s="10" t="s">
        <v>22</v>
      </c>
      <c r="I2065" s="10"/>
      <c r="J2065" s="10"/>
      <c r="K2065" s="11">
        <v>46009</v>
      </c>
      <c r="L2065" s="446" t="s">
        <v>61</v>
      </c>
      <c r="M2065" s="217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 hidden="1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3" t="s">
        <v>7118</v>
      </c>
      <c r="H2066" s="10" t="s">
        <v>22</v>
      </c>
      <c r="I2066" s="10"/>
      <c r="J2066" s="10"/>
      <c r="K2066" s="11">
        <v>46009</v>
      </c>
      <c r="L2066" s="446" t="s">
        <v>61</v>
      </c>
      <c r="M2066" s="217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 hidden="1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3" t="s">
        <v>7118</v>
      </c>
      <c r="H2067" s="10" t="s">
        <v>22</v>
      </c>
      <c r="I2067" s="10"/>
      <c r="J2067" s="10"/>
      <c r="K2067" s="11">
        <v>46009</v>
      </c>
      <c r="L2067" s="446" t="s">
        <v>61</v>
      </c>
      <c r="M2067" s="217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 hidden="1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3" t="s">
        <v>7118</v>
      </c>
      <c r="H2068" s="10" t="s">
        <v>22</v>
      </c>
      <c r="I2068" s="10"/>
      <c r="J2068" s="10"/>
      <c r="K2068" s="11">
        <v>46009</v>
      </c>
      <c r="L2068" s="446" t="s">
        <v>61</v>
      </c>
      <c r="M2068" s="217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 hidden="1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46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 hidden="1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3" t="s">
        <v>7118</v>
      </c>
      <c r="H2070" s="10" t="s">
        <v>22</v>
      </c>
      <c r="I2070" s="10"/>
      <c r="J2070" s="10"/>
      <c r="K2070" s="11">
        <v>46009</v>
      </c>
      <c r="L2070" s="446" t="s">
        <v>61</v>
      </c>
      <c r="M2070" s="217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 hidden="1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3" t="s">
        <v>7118</v>
      </c>
      <c r="H2071" s="10" t="s">
        <v>22</v>
      </c>
      <c r="I2071" s="10"/>
      <c r="J2071" s="10"/>
      <c r="K2071" s="11">
        <v>46009</v>
      </c>
      <c r="L2071" s="446" t="s">
        <v>61</v>
      </c>
      <c r="M2071" s="217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 hidden="1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3" t="s">
        <v>7118</v>
      </c>
      <c r="H2072" s="10" t="s">
        <v>22</v>
      </c>
      <c r="I2072" s="10"/>
      <c r="J2072" s="10"/>
      <c r="K2072" s="11">
        <v>46009</v>
      </c>
      <c r="L2072" s="446" t="s">
        <v>61</v>
      </c>
      <c r="M2072" s="217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 hidden="1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3" t="s">
        <v>7118</v>
      </c>
      <c r="H2073" s="10" t="s">
        <v>22</v>
      </c>
      <c r="I2073" s="10"/>
      <c r="J2073" s="10"/>
      <c r="K2073" s="11">
        <v>46009</v>
      </c>
      <c r="L2073" s="446" t="s">
        <v>61</v>
      </c>
      <c r="M2073" s="217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 hidden="1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3" t="s">
        <v>7118</v>
      </c>
      <c r="H2074" s="10" t="s">
        <v>22</v>
      </c>
      <c r="I2074" s="10"/>
      <c r="J2074" s="10"/>
      <c r="K2074" s="11">
        <v>46009</v>
      </c>
      <c r="L2074" s="446" t="s">
        <v>61</v>
      </c>
      <c r="M2074" s="217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 hidden="1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46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 hidden="1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46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 hidden="1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46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 hidden="1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46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 hidden="1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46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6644</v>
      </c>
      <c r="G2080" s="10"/>
      <c r="H2080" s="10" t="s">
        <v>380</v>
      </c>
      <c r="I2080" s="10"/>
      <c r="J2080" s="10"/>
      <c r="K2080" s="11">
        <v>46010</v>
      </c>
      <c r="L2080" s="446" t="s">
        <v>61</v>
      </c>
      <c r="M2080" s="307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46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46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46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46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46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46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46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46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46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48" t="s">
        <v>6498</v>
      </c>
      <c r="H2090" s="10"/>
      <c r="I2090" s="10"/>
      <c r="J2090" s="10"/>
      <c r="K2090" s="11">
        <v>46010</v>
      </c>
      <c r="L2090" s="446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7247</v>
      </c>
    </row>
    <row r="2091" spans="1:16" hidden="1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46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 hidden="1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46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 hidden="1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46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 hidden="1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46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 hidden="1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46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46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 hidden="1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46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 hidden="1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46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3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46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5921</v>
      </c>
      <c r="G2103" s="248" t="s">
        <v>7248</v>
      </c>
      <c r="H2103" s="10" t="s">
        <v>5873</v>
      </c>
      <c r="I2103" s="10"/>
      <c r="J2103" s="10"/>
      <c r="K2103" s="11">
        <v>46017</v>
      </c>
      <c r="L2103" s="446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7249</v>
      </c>
    </row>
    <row r="2104" spans="1:16" hidden="1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6643</v>
      </c>
      <c r="G2104" s="248" t="s">
        <v>7246</v>
      </c>
      <c r="H2104" s="10" t="s">
        <v>380</v>
      </c>
      <c r="I2104" s="10"/>
      <c r="J2104" s="10"/>
      <c r="K2104" s="11">
        <v>46013</v>
      </c>
      <c r="L2104" s="446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7245</v>
      </c>
    </row>
    <row r="2105" spans="1:16" hidden="1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46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46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7" t="s">
        <v>6799</v>
      </c>
      <c r="G2107" s="291" t="s">
        <v>6495</v>
      </c>
      <c r="H2107" s="10" t="s">
        <v>5446</v>
      </c>
      <c r="I2107" s="10"/>
      <c r="J2107" s="10"/>
      <c r="K2107" s="11">
        <v>46013</v>
      </c>
      <c r="L2107" s="446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 hidden="1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1" t="s">
        <v>6495</v>
      </c>
      <c r="H2108" s="10" t="s">
        <v>5446</v>
      </c>
      <c r="I2108" s="10"/>
      <c r="J2108" s="10"/>
      <c r="K2108" s="11">
        <v>46013</v>
      </c>
      <c r="L2108" s="446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 hidden="1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46" t="s">
        <v>61</v>
      </c>
      <c r="M2109" s="250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5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46" t="s">
        <v>61</v>
      </c>
      <c r="M2110" s="217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 hidden="1">
      <c r="A2111" s="295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48" t="s">
        <v>7248</v>
      </c>
      <c r="H2111" s="10" t="s">
        <v>386</v>
      </c>
      <c r="I2111" s="10"/>
      <c r="J2111" s="10"/>
      <c r="K2111" s="11">
        <v>46017</v>
      </c>
      <c r="L2111" s="446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48" t="s">
        <v>7249</v>
      </c>
    </row>
    <row r="2112" spans="1:16" hidden="1">
      <c r="A2112" s="295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48" t="s">
        <v>7248</v>
      </c>
      <c r="H2112" s="10" t="s">
        <v>386</v>
      </c>
      <c r="I2112" s="10"/>
      <c r="J2112" s="10"/>
      <c r="K2112" s="11">
        <v>46017</v>
      </c>
      <c r="L2112" s="446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48" t="s">
        <v>7249</v>
      </c>
    </row>
    <row r="2113" spans="1:16" hidden="1">
      <c r="A2113" s="295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48" t="s">
        <v>7248</v>
      </c>
      <c r="H2113" s="10" t="s">
        <v>386</v>
      </c>
      <c r="I2113" s="10"/>
      <c r="J2113" s="10"/>
      <c r="K2113" s="11">
        <v>46017</v>
      </c>
      <c r="L2113" s="446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48" t="s">
        <v>7249</v>
      </c>
    </row>
    <row r="2114" spans="1:16" hidden="1">
      <c r="A2114" s="295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7248</v>
      </c>
      <c r="H2114" s="10" t="s">
        <v>386</v>
      </c>
      <c r="I2114" s="10"/>
      <c r="J2114" s="10"/>
      <c r="K2114" s="11">
        <v>46017</v>
      </c>
      <c r="L2114" s="446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48" t="s">
        <v>7249</v>
      </c>
    </row>
    <row r="2115" spans="1:16" hidden="1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46" t="s">
        <v>61</v>
      </c>
      <c r="M2115" s="217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 hidden="1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46" t="s">
        <v>61</v>
      </c>
      <c r="M2116" s="217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 hidden="1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46" t="s">
        <v>61</v>
      </c>
      <c r="M2117" s="217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 hidden="1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46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46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 hidden="1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46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 hidden="1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46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46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46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46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46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46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46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46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46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46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46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46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46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46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46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46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46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46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46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5" t="s">
        <v>5304</v>
      </c>
      <c r="H2140" s="10"/>
      <c r="I2140" s="69" t="s">
        <v>7400</v>
      </c>
      <c r="J2140" s="10"/>
      <c r="K2140" s="11">
        <v>46013</v>
      </c>
      <c r="L2140" s="446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7294</v>
      </c>
    </row>
    <row r="2141" spans="1:16" hidden="1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46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46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46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46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46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46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46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46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46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46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46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46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46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46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46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46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46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46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46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46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46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 hidden="1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46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46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46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46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46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 hidden="1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46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 hidden="1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46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513</v>
      </c>
      <c r="G2171" s="10"/>
      <c r="H2171" s="15" t="s">
        <v>509</v>
      </c>
      <c r="I2171" s="10"/>
      <c r="J2171" s="10"/>
      <c r="K2171" s="11">
        <v>46023</v>
      </c>
      <c r="L2171" s="446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46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46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46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46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46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46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46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 hidden="1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46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 hidden="1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46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 hidden="1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46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 hidden="1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46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 hidden="1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46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 hidden="1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46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 hidden="1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46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 hidden="1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46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46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46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46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46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 hidden="1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46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 hidden="1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46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46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46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46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46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46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46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46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46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46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46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46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46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46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46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46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46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46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46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46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46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46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46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46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46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46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46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46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46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46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46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46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46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46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46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46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46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46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46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46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 hidden="1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46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46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46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46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46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46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46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46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46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46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46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46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46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46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5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46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5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46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5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46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5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46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5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46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3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46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3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46" t="s">
        <v>61</v>
      </c>
      <c r="M2260" s="186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6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6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46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3" t="s">
        <v>5434</v>
      </c>
      <c r="G2263" s="10"/>
      <c r="H2263" s="10"/>
      <c r="I2263" s="10"/>
      <c r="J2263" s="10"/>
      <c r="K2263" s="11">
        <v>46023</v>
      </c>
      <c r="L2263" s="446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3" t="s">
        <v>5433</v>
      </c>
      <c r="G2264" s="10"/>
      <c r="H2264" s="10"/>
      <c r="I2264" s="10"/>
      <c r="J2264" s="10"/>
      <c r="K2264" s="11">
        <v>46023</v>
      </c>
      <c r="L2264" s="446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46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 hidden="1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46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46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4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46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46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46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0" t="s">
        <v>6044</v>
      </c>
      <c r="G2274" s="10"/>
      <c r="H2274" s="10" t="s">
        <v>5633</v>
      </c>
      <c r="I2274" s="10"/>
      <c r="J2274" s="10"/>
      <c r="K2274" s="11">
        <v>46023</v>
      </c>
      <c r="L2274" s="446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0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46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0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46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0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46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0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46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0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46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0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46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0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0" t="s">
        <v>5385</v>
      </c>
      <c r="G2281" s="10"/>
      <c r="H2281" s="10" t="s">
        <v>5305</v>
      </c>
      <c r="I2281" s="10"/>
      <c r="J2281" s="10"/>
      <c r="K2281" s="11">
        <v>46023</v>
      </c>
      <c r="L2281" s="446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0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46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0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46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0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46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0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46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46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46" t="s">
        <v>61</v>
      </c>
      <c r="M2287" s="225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46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79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46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0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46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0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46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4" t="s">
        <v>443</v>
      </c>
      <c r="B2292" s="11">
        <v>45852</v>
      </c>
      <c r="C2292" s="247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46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4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5944</v>
      </c>
      <c r="G2293" s="166" t="s">
        <v>5520</v>
      </c>
      <c r="H2293" s="10" t="s">
        <v>5446</v>
      </c>
      <c r="I2293" s="10"/>
      <c r="J2293" s="10"/>
      <c r="K2293" s="11">
        <v>46023</v>
      </c>
      <c r="L2293" s="446" t="s">
        <v>61</v>
      </c>
      <c r="M2293" s="244" t="s">
        <v>5963</v>
      </c>
      <c r="N2293" s="10">
        <f t="shared" si="70"/>
        <v>29</v>
      </c>
      <c r="O2293" s="10" t="str">
        <f t="shared" si="71"/>
        <v>2026 - 01</v>
      </c>
      <c r="P2293" s="166" t="s">
        <v>6710</v>
      </c>
    </row>
    <row r="2294" spans="1:16" hidden="1">
      <c r="A2294" s="235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5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5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46" t="s">
        <v>61</v>
      </c>
      <c r="M2295" s="225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5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5987</v>
      </c>
      <c r="G2296" s="10"/>
      <c r="H2296" s="10" t="s">
        <v>5446</v>
      </c>
      <c r="I2296" s="10"/>
      <c r="J2296" s="10"/>
      <c r="K2296" s="11">
        <v>46023</v>
      </c>
      <c r="L2296" s="446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5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46" t="s">
        <v>61</v>
      </c>
      <c r="M2297" s="225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5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46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5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46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5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1" t="s">
        <v>6865</v>
      </c>
      <c r="G2300" s="10"/>
      <c r="H2300" s="10" t="s">
        <v>5305</v>
      </c>
      <c r="I2300" s="10"/>
      <c r="J2300" s="10"/>
      <c r="K2300" s="11">
        <v>46023</v>
      </c>
      <c r="L2300" s="446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6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46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 hidden="1">
      <c r="A2307" s="253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46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3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46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3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46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3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46" t="s">
        <v>61</v>
      </c>
      <c r="M2310" s="270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3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46" t="s">
        <v>61</v>
      </c>
      <c r="M2311" s="270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46" t="s">
        <v>61</v>
      </c>
      <c r="M2312" s="250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46" t="s">
        <v>61</v>
      </c>
      <c r="M2313" s="270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 hidden="1">
      <c r="A2314" s="215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46" t="s">
        <v>61</v>
      </c>
      <c r="M2314" s="250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5" t="s">
        <v>443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46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46" t="s">
        <v>61</v>
      </c>
      <c r="M2317" s="270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 hidden="1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46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5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4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0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46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46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46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3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 hidden="1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 hidden="1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7" t="s">
        <v>6845</v>
      </c>
      <c r="I2337" s="10"/>
      <c r="J2337" s="10"/>
      <c r="K2337" s="11">
        <v>46023</v>
      </c>
      <c r="L2337" s="446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46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46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46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0" t="s">
        <v>5785</v>
      </c>
      <c r="H2341" s="10" t="s">
        <v>5446</v>
      </c>
      <c r="I2341" s="10"/>
      <c r="J2341" s="10"/>
      <c r="K2341" s="11">
        <v>46023</v>
      </c>
      <c r="L2341" s="446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0" t="s">
        <v>6821</v>
      </c>
    </row>
    <row r="2342" spans="1:16" hidden="1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6682</v>
      </c>
      <c r="G2342" s="290" t="s">
        <v>5785</v>
      </c>
      <c r="H2342" s="10" t="s">
        <v>5446</v>
      </c>
      <c r="I2342" s="10"/>
      <c r="J2342" s="10"/>
      <c r="K2342" s="11">
        <v>46023</v>
      </c>
      <c r="L2342" s="446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0" t="s">
        <v>6821</v>
      </c>
    </row>
    <row r="2343" spans="1:16" hidden="1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46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46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46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46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46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46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46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6" t="s">
        <v>5520</v>
      </c>
      <c r="H2354" s="10" t="s">
        <v>5446</v>
      </c>
      <c r="I2354" s="10"/>
      <c r="J2354" s="10"/>
      <c r="K2354" s="11">
        <v>46023</v>
      </c>
      <c r="L2354" s="446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7003</v>
      </c>
    </row>
    <row r="2355" spans="1:16" hidden="1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6" t="s">
        <v>5520</v>
      </c>
      <c r="H2355" s="10" t="s">
        <v>5446</v>
      </c>
      <c r="I2355" s="10"/>
      <c r="J2355" s="10"/>
      <c r="K2355" s="11">
        <v>46023</v>
      </c>
      <c r="L2355" s="446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7003</v>
      </c>
    </row>
    <row r="2356" spans="1:16" hidden="1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46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46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46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46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46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46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46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46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46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46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46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46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46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46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46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46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46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7203</v>
      </c>
      <c r="G2379" s="10"/>
      <c r="H2379" s="10" t="s">
        <v>380</v>
      </c>
      <c r="I2379" s="10"/>
      <c r="J2379" s="10"/>
      <c r="K2379" s="11">
        <v>46023</v>
      </c>
      <c r="L2379" s="446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46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46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46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46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4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46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3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46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3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46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99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46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2" t="s">
        <v>8344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2" t="s">
        <v>8344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2" t="s">
        <v>8344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1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2" t="s">
        <v>8344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2" t="s">
        <v>8344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2" t="s">
        <v>8344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2" t="s">
        <v>8344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2" t="s">
        <v>8344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2" t="s">
        <v>8344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2" t="s">
        <v>8344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99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67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8089</v>
      </c>
      <c r="G2411" s="147"/>
      <c r="H2411" s="10"/>
      <c r="I2411" s="10"/>
      <c r="J2411" s="10"/>
      <c r="K2411" s="11">
        <v>46023</v>
      </c>
      <c r="L2411" s="446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 hidden="1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8099</v>
      </c>
      <c r="G2412" s="452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2" t="s">
        <v>8703</v>
      </c>
    </row>
    <row r="2413" spans="1:16" hidden="1">
      <c r="A2413" s="153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3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8099</v>
      </c>
      <c r="G2415" s="147"/>
      <c r="H2415" s="10" t="s">
        <v>8100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8102</v>
      </c>
      <c r="G2416" s="147"/>
      <c r="H2416" s="10" t="s">
        <v>8100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 hidden="1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8103</v>
      </c>
      <c r="G2417" s="147"/>
      <c r="H2417" s="10" t="s">
        <v>8100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 hidden="1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8104</v>
      </c>
      <c r="G2418" s="147"/>
      <c r="H2418" s="10" t="s">
        <v>8100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 hidden="1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8105</v>
      </c>
      <c r="G2419" s="147"/>
      <c r="H2419" s="10" t="s">
        <v>8100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 hidden="1">
      <c r="A2420" s="352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8191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8193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2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8197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8199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2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8200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2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8201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2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8203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2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7" t="s">
        <v>8204</v>
      </c>
      <c r="G2429" s="10"/>
      <c r="H2429" s="10"/>
      <c r="I2429" s="10"/>
      <c r="J2429" s="10"/>
      <c r="K2429" s="11">
        <v>46023</v>
      </c>
      <c r="L2429" s="446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2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8206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8449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2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8207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8449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2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8208</v>
      </c>
      <c r="G2432" s="10"/>
      <c r="H2432" s="10"/>
      <c r="I2432" s="10"/>
      <c r="J2432" s="10"/>
      <c r="K2432" s="11">
        <v>46023</v>
      </c>
      <c r="L2432" s="446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2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3" t="s">
        <v>8210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8449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2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8214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8297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8307</v>
      </c>
      <c r="G2436" s="10"/>
      <c r="H2436" s="10" t="s">
        <v>8306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8350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8351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8353</v>
      </c>
      <c r="G2439" s="373" t="s">
        <v>7744</v>
      </c>
      <c r="H2439" s="10"/>
      <c r="I2439" s="10"/>
      <c r="J2439" s="10"/>
      <c r="K2439" s="11">
        <v>46023</v>
      </c>
      <c r="L2439" s="446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8354</v>
      </c>
    </row>
    <row r="2440" spans="1:16" hidden="1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8402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8403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8414</v>
      </c>
      <c r="G2442" s="452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2" t="s">
        <v>8698</v>
      </c>
    </row>
    <row r="2443" spans="1:16" hidden="1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8415</v>
      </c>
      <c r="G2443" s="452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2" t="s">
        <v>8698</v>
      </c>
    </row>
    <row r="2444" spans="1:16" hidden="1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8567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8568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8569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8570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8571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8572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65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5" t="s">
        <v>8795</v>
      </c>
    </row>
    <row r="2452" spans="1:16" hidden="1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470" t="s">
        <v>8574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8583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8584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8585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8586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8587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8588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8589</v>
      </c>
      <c r="G2460" s="10"/>
      <c r="H2460" s="10"/>
      <c r="I2460" s="10"/>
      <c r="J2460" s="10"/>
      <c r="K2460" s="11">
        <v>46023</v>
      </c>
      <c r="L2460" s="446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8592</v>
      </c>
    </row>
    <row r="2461" spans="1:16" hidden="1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8589</v>
      </c>
      <c r="G2461" s="10"/>
      <c r="H2461" s="10"/>
      <c r="I2461" s="10"/>
      <c r="J2461" s="10"/>
      <c r="K2461" s="11">
        <v>46023</v>
      </c>
      <c r="L2461" s="446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8593</v>
      </c>
    </row>
    <row r="2462" spans="1:16" hidden="1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8590</v>
      </c>
      <c r="G2462" s="10"/>
      <c r="H2462" s="10"/>
      <c r="I2462" s="10"/>
      <c r="J2462" s="10"/>
      <c r="K2462" s="11">
        <v>46023</v>
      </c>
      <c r="L2462" s="446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8592</v>
      </c>
    </row>
    <row r="2463" spans="1:16" hidden="1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46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8592</v>
      </c>
    </row>
    <row r="2464" spans="1:16" hidden="1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3" t="s">
        <v>443</v>
      </c>
      <c r="B2465" s="11">
        <v>46191</v>
      </c>
      <c r="C2465" s="10" t="s">
        <v>5446</v>
      </c>
      <c r="D2465" s="10">
        <v>650</v>
      </c>
      <c r="E2465" s="10" t="s">
        <v>59</v>
      </c>
      <c r="F2465" s="10" t="s">
        <v>8591</v>
      </c>
      <c r="G2465" s="473" t="s">
        <v>8905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 hidden="1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8603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65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5" t="s">
        <v>8795</v>
      </c>
    </row>
    <row r="2471" spans="1:16" hidden="1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65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5" t="s">
        <v>8795</v>
      </c>
    </row>
    <row r="2472" spans="1:16" hidden="1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65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5" t="s">
        <v>8795</v>
      </c>
    </row>
    <row r="2473" spans="1:16" hidden="1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65" t="s">
        <v>7108</v>
      </c>
      <c r="H2473" s="10"/>
      <c r="I2473" s="10"/>
      <c r="J2473" s="10"/>
      <c r="K2473" s="11">
        <v>46224</v>
      </c>
      <c r="L2473" s="10" t="s">
        <v>61</v>
      </c>
      <c r="M2473" s="465" t="s">
        <v>7157</v>
      </c>
      <c r="N2473" s="10">
        <f t="shared" si="78"/>
        <v>26</v>
      </c>
      <c r="O2473" s="10" t="str">
        <f t="shared" si="79"/>
        <v>2026 - 30</v>
      </c>
      <c r="P2473" s="465" t="s">
        <v>8796</v>
      </c>
    </row>
    <row r="2474" spans="1:16" hidden="1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65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5" t="s">
        <v>8795</v>
      </c>
    </row>
    <row r="2475" spans="1:16" hidden="1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468" t="s">
        <v>5785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8" t="s">
        <v>8866</v>
      </c>
    </row>
    <row r="2476" spans="1:16" hidden="1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65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5" t="s">
        <v>8795</v>
      </c>
    </row>
    <row r="2478" spans="1:16" hidden="1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65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5" t="s">
        <v>8795</v>
      </c>
    </row>
    <row r="2479" spans="1:16" hidden="1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65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5" t="s">
        <v>8795</v>
      </c>
    </row>
    <row r="2480" spans="1:16" hidden="1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468" t="s">
        <v>5785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8" t="s">
        <v>8866</v>
      </c>
    </row>
    <row r="2481" spans="1:16" hidden="1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65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5" t="s">
        <v>8795</v>
      </c>
    </row>
    <row r="2482" spans="1:16" hidden="1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468" t="s">
        <v>5785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8" t="s">
        <v>8866</v>
      </c>
    </row>
    <row r="2483" spans="1:16" hidden="1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65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5" t="s">
        <v>8795</v>
      </c>
    </row>
    <row r="2484" spans="1:16" hidden="1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468" t="s">
        <v>5785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8" t="s">
        <v>8866</v>
      </c>
    </row>
    <row r="2485" spans="1:16" hidden="1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65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5" t="s">
        <v>8795</v>
      </c>
    </row>
    <row r="2486" spans="1:16" hidden="1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8608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8611</v>
      </c>
      <c r="G2487" s="465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5" t="s">
        <v>8798</v>
      </c>
    </row>
    <row r="2488" spans="1:16" hidden="1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8612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377</v>
      </c>
      <c r="B2489" s="11">
        <v>46196</v>
      </c>
      <c r="C2489" s="10" t="s">
        <v>8632</v>
      </c>
      <c r="D2489" s="10">
        <v>1</v>
      </c>
      <c r="E2489" s="10" t="s">
        <v>15</v>
      </c>
      <c r="F2489" s="10" t="s">
        <v>8623</v>
      </c>
      <c r="G2489" s="459" t="s">
        <v>8745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9" t="s">
        <v>8744</v>
      </c>
    </row>
    <row r="2490" spans="1:16" hidden="1">
      <c r="A2490" s="10" t="s">
        <v>377</v>
      </c>
      <c r="B2490" s="11">
        <v>46196</v>
      </c>
      <c r="C2490" s="10" t="s">
        <v>8632</v>
      </c>
      <c r="D2490" s="10">
        <v>1</v>
      </c>
      <c r="E2490" s="10" t="s">
        <v>59</v>
      </c>
      <c r="F2490" s="10" t="s">
        <v>8624</v>
      </c>
      <c r="G2490" s="459" t="s">
        <v>8745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9" t="s">
        <v>8744</v>
      </c>
    </row>
    <row r="2491" spans="1:16" hidden="1">
      <c r="A2491" s="10" t="s">
        <v>377</v>
      </c>
      <c r="B2491" s="11">
        <v>46196</v>
      </c>
      <c r="C2491" s="10" t="s">
        <v>8632</v>
      </c>
      <c r="D2491" s="10">
        <v>1</v>
      </c>
      <c r="E2491" s="10" t="s">
        <v>59</v>
      </c>
      <c r="F2491" s="10" t="s">
        <v>8625</v>
      </c>
      <c r="G2491" s="459" t="s">
        <v>8745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9" t="s">
        <v>8744</v>
      </c>
    </row>
    <row r="2492" spans="1:16" hidden="1">
      <c r="A2492" s="10" t="s">
        <v>377</v>
      </c>
      <c r="B2492" s="11">
        <v>46196</v>
      </c>
      <c r="C2492" s="10" t="s">
        <v>8632</v>
      </c>
      <c r="D2492" s="10">
        <v>1</v>
      </c>
      <c r="E2492" s="10" t="s">
        <v>59</v>
      </c>
      <c r="F2492" s="10" t="s">
        <v>8626</v>
      </c>
      <c r="G2492" s="459" t="s">
        <v>8745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9" t="s">
        <v>8744</v>
      </c>
    </row>
    <row r="2493" spans="1:16" hidden="1">
      <c r="A2493" s="10" t="s">
        <v>377</v>
      </c>
      <c r="B2493" s="11">
        <v>46196</v>
      </c>
      <c r="C2493" s="10" t="s">
        <v>8632</v>
      </c>
      <c r="D2493" s="10">
        <v>5</v>
      </c>
      <c r="E2493" s="10" t="s">
        <v>15</v>
      </c>
      <c r="F2493" s="10" t="s">
        <v>8627</v>
      </c>
      <c r="G2493" s="459" t="s">
        <v>8745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9" t="s">
        <v>8744</v>
      </c>
    </row>
    <row r="2494" spans="1:16" hidden="1">
      <c r="A2494" s="407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65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5" t="s">
        <v>8795</v>
      </c>
    </row>
    <row r="2495" spans="1:16" hidden="1">
      <c r="A2495" s="407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8205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07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8631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46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46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5" t="s">
        <v>7045</v>
      </c>
      <c r="G2499" s="66" t="s">
        <v>7290</v>
      </c>
      <c r="H2499" s="10"/>
      <c r="I2499" s="10"/>
      <c r="J2499" s="10"/>
      <c r="K2499" s="11">
        <v>46039</v>
      </c>
      <c r="L2499" s="446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 hidden="1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46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6"/>
    </row>
    <row r="2501" spans="1:16" hidden="1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46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 hidden="1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3" t="s">
        <v>6584</v>
      </c>
      <c r="I2502" s="10"/>
      <c r="J2502" s="63" t="s">
        <v>7274</v>
      </c>
      <c r="K2502" s="11">
        <v>46034</v>
      </c>
      <c r="L2502" s="446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 hidden="1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46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 hidden="1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46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 hidden="1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46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 hidden="1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46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 hidden="1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46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46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 hidden="1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46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 hidden="1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46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7261</v>
      </c>
    </row>
    <row r="2511" spans="1:16" hidden="1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46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7261</v>
      </c>
    </row>
    <row r="2512" spans="1:16" hidden="1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46" t="s">
        <v>61</v>
      </c>
      <c r="M2512" s="217" t="s">
        <v>7108</v>
      </c>
      <c r="N2512" s="10">
        <f t="shared" si="80"/>
        <v>47</v>
      </c>
      <c r="O2512" s="10" t="str">
        <f t="shared" si="81"/>
        <v>2026 - 03</v>
      </c>
      <c r="P2512" s="10"/>
    </row>
    <row r="2513" spans="1:16" hidden="1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46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7291</v>
      </c>
    </row>
    <row r="2514" spans="1:16" hidden="1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46" t="s">
        <v>61</v>
      </c>
      <c r="M2514" s="60" t="s">
        <v>7108</v>
      </c>
      <c r="N2514" s="10">
        <f t="shared" si="80"/>
        <v>49</v>
      </c>
      <c r="O2514" s="10" t="str">
        <f t="shared" si="81"/>
        <v>2026 - 03</v>
      </c>
      <c r="P2514" s="10"/>
    </row>
    <row r="2515" spans="1:16" hidden="1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46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7264</v>
      </c>
    </row>
    <row r="2516" spans="1:16" hidden="1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46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7264</v>
      </c>
    </row>
    <row r="2517" spans="1:16" hidden="1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46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7264</v>
      </c>
    </row>
    <row r="2518" spans="1:16" hidden="1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46" t="s">
        <v>61</v>
      </c>
      <c r="M2518" s="60" t="s">
        <v>7108</v>
      </c>
      <c r="N2518" s="10">
        <f t="shared" si="80"/>
        <v>51</v>
      </c>
      <c r="O2518" s="10" t="str">
        <f t="shared" si="81"/>
        <v>2026 - 03</v>
      </c>
      <c r="P2518" s="10"/>
    </row>
    <row r="2519" spans="1:16" hidden="1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46" t="s">
        <v>61</v>
      </c>
      <c r="M2519" s="60" t="s">
        <v>7108</v>
      </c>
      <c r="N2519" s="10">
        <f t="shared" si="80"/>
        <v>51</v>
      </c>
      <c r="O2519" s="10" t="str">
        <f t="shared" si="81"/>
        <v>2026 - 03</v>
      </c>
      <c r="P2519" s="10"/>
    </row>
    <row r="2520" spans="1:16" hidden="1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46" t="s">
        <v>61</v>
      </c>
      <c r="M2520" s="60" t="s">
        <v>7108</v>
      </c>
      <c r="N2520" s="10">
        <f t="shared" si="80"/>
        <v>51</v>
      </c>
      <c r="O2520" s="10" t="str">
        <f t="shared" si="81"/>
        <v>2026 - 03</v>
      </c>
      <c r="P2520" s="62" t="s">
        <v>7260</v>
      </c>
    </row>
    <row r="2521" spans="1:16" hidden="1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46" t="s">
        <v>61</v>
      </c>
      <c r="M2521" s="60" t="s">
        <v>7108</v>
      </c>
      <c r="N2521" s="10">
        <f t="shared" si="80"/>
        <v>51</v>
      </c>
      <c r="O2521" s="10" t="str">
        <f t="shared" si="81"/>
        <v>2026 - 03</v>
      </c>
      <c r="P2521" s="62" t="s">
        <v>7260</v>
      </c>
    </row>
    <row r="2522" spans="1:16" hidden="1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46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7289</v>
      </c>
    </row>
    <row r="2523" spans="1:16" hidden="1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46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 hidden="1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08" t="s">
        <v>6173</v>
      </c>
      <c r="H2524" s="10" t="s">
        <v>7085</v>
      </c>
      <c r="I2524" s="10"/>
      <c r="J2524" s="10"/>
      <c r="K2524" s="11">
        <v>46034</v>
      </c>
      <c r="L2524" s="446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7263</v>
      </c>
    </row>
    <row r="2525" spans="1:16" hidden="1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46" t="s">
        <v>61</v>
      </c>
      <c r="M2525" s="60" t="s">
        <v>7108</v>
      </c>
      <c r="N2525" s="10">
        <f t="shared" si="80"/>
        <v>51</v>
      </c>
      <c r="O2525" s="10" t="str">
        <f t="shared" si="81"/>
        <v>2026 - 03</v>
      </c>
      <c r="P2525" s="62" t="s">
        <v>7260</v>
      </c>
    </row>
    <row r="2526" spans="1:16" hidden="1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46" t="s">
        <v>61</v>
      </c>
      <c r="M2526" s="60" t="s">
        <v>7108</v>
      </c>
      <c r="N2526" s="10">
        <f t="shared" si="80"/>
        <v>51</v>
      </c>
      <c r="O2526" s="10" t="str">
        <f t="shared" si="81"/>
        <v>2026 - 03</v>
      </c>
      <c r="P2526" s="62" t="s">
        <v>7260</v>
      </c>
    </row>
    <row r="2527" spans="1:16" hidden="1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46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 hidden="1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46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7273</v>
      </c>
    </row>
    <row r="2529" spans="1:16" hidden="1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46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7273</v>
      </c>
    </row>
    <row r="2530" spans="1:16" hidden="1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46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7273</v>
      </c>
    </row>
    <row r="2531" spans="1:16" hidden="1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46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7273</v>
      </c>
    </row>
    <row r="2532" spans="1:16" hidden="1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46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7273</v>
      </c>
    </row>
    <row r="2533" spans="1:16" hidden="1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46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7273</v>
      </c>
    </row>
    <row r="2534" spans="1:16" hidden="1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46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7273</v>
      </c>
    </row>
    <row r="2535" spans="1:16" hidden="1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46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7273</v>
      </c>
    </row>
    <row r="2536" spans="1:16" hidden="1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46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7273</v>
      </c>
    </row>
    <row r="2537" spans="1:16" hidden="1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46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7273</v>
      </c>
    </row>
    <row r="2538" spans="1:16" hidden="1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46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7273</v>
      </c>
    </row>
    <row r="2539" spans="1:16" hidden="1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46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7260</v>
      </c>
    </row>
    <row r="2540" spans="1:16" hidden="1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46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7257</v>
      </c>
    </row>
    <row r="2541" spans="1:16" hidden="1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7265</v>
      </c>
      <c r="G2541" s="10"/>
      <c r="H2541" s="10"/>
      <c r="I2541" s="10"/>
      <c r="J2541" s="10"/>
      <c r="K2541" s="11">
        <v>46034</v>
      </c>
      <c r="L2541" s="446" t="s">
        <v>61</v>
      </c>
      <c r="M2541" s="65" t="s">
        <v>7275</v>
      </c>
      <c r="N2541" s="10">
        <f t="shared" si="80"/>
        <v>3</v>
      </c>
      <c r="O2541" s="10" t="str">
        <f t="shared" si="81"/>
        <v>2026 - 03</v>
      </c>
      <c r="P2541" s="308" t="s">
        <v>7264</v>
      </c>
    </row>
    <row r="2542" spans="1:16" hidden="1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7266</v>
      </c>
      <c r="G2542" s="10"/>
      <c r="H2542" s="10"/>
      <c r="I2542" s="10"/>
      <c r="J2542" s="10"/>
      <c r="K2542" s="11">
        <v>46034</v>
      </c>
      <c r="L2542" s="446" t="s">
        <v>61</v>
      </c>
      <c r="M2542" s="65" t="s">
        <v>7275</v>
      </c>
      <c r="N2542" s="10">
        <f t="shared" si="80"/>
        <v>3</v>
      </c>
      <c r="O2542" s="10" t="str">
        <f t="shared" si="81"/>
        <v>2026 - 03</v>
      </c>
      <c r="P2542" s="308" t="s">
        <v>7264</v>
      </c>
    </row>
    <row r="2543" spans="1:16" hidden="1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7267</v>
      </c>
      <c r="G2543" s="10"/>
      <c r="H2543" s="10"/>
      <c r="I2543" s="10"/>
      <c r="J2543" s="10"/>
      <c r="K2543" s="11">
        <v>46034</v>
      </c>
      <c r="L2543" s="446" t="s">
        <v>61</v>
      </c>
      <c r="M2543" s="65" t="s">
        <v>7275</v>
      </c>
      <c r="N2543" s="10">
        <f t="shared" si="80"/>
        <v>3</v>
      </c>
      <c r="O2543" s="10" t="str">
        <f t="shared" si="81"/>
        <v>2026 - 03</v>
      </c>
      <c r="P2543" s="308" t="s">
        <v>7264</v>
      </c>
    </row>
    <row r="2544" spans="1:16" hidden="1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46" t="s">
        <v>61</v>
      </c>
      <c r="M2544" s="65" t="s">
        <v>7275</v>
      </c>
      <c r="N2544" s="10">
        <f t="shared" si="80"/>
        <v>3</v>
      </c>
      <c r="O2544" s="10" t="str">
        <f t="shared" si="81"/>
        <v>2026 - 03</v>
      </c>
      <c r="P2544" s="308" t="s">
        <v>7264</v>
      </c>
    </row>
    <row r="2545" spans="1:16" hidden="1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46" t="s">
        <v>61</v>
      </c>
      <c r="M2545" s="65" t="s">
        <v>7275</v>
      </c>
      <c r="N2545" s="10">
        <f t="shared" si="80"/>
        <v>3</v>
      </c>
      <c r="O2545" s="10" t="str">
        <f t="shared" si="81"/>
        <v>2026 - 03</v>
      </c>
      <c r="P2545" s="308" t="s">
        <v>7264</v>
      </c>
    </row>
    <row r="2546" spans="1:16" hidden="1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46" t="s">
        <v>61</v>
      </c>
      <c r="M2546" s="65" t="s">
        <v>7275</v>
      </c>
      <c r="N2546" s="10">
        <f t="shared" si="80"/>
        <v>3</v>
      </c>
      <c r="O2546" s="10" t="str">
        <f t="shared" si="81"/>
        <v>2026 - 03</v>
      </c>
      <c r="P2546" s="308" t="s">
        <v>7264</v>
      </c>
    </row>
    <row r="2547" spans="1:16" hidden="1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46" t="s">
        <v>61</v>
      </c>
      <c r="M2547" s="65" t="s">
        <v>7275</v>
      </c>
      <c r="N2547" s="10">
        <f t="shared" si="80"/>
        <v>3</v>
      </c>
      <c r="O2547" s="10" t="str">
        <f t="shared" si="81"/>
        <v>2026 - 03</v>
      </c>
      <c r="P2547" s="308" t="s">
        <v>7264</v>
      </c>
    </row>
    <row r="2548" spans="1:16" hidden="1">
      <c r="A2548" s="308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08" t="s">
        <v>7271</v>
      </c>
      <c r="G2548" s="10"/>
      <c r="H2548" s="10"/>
      <c r="I2548" s="10"/>
      <c r="J2548" s="10"/>
      <c r="K2548" s="11">
        <v>46035</v>
      </c>
      <c r="L2548" s="446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7272</v>
      </c>
    </row>
    <row r="2549" spans="1:16" hidden="1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46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 hidden="1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46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7285</v>
      </c>
    </row>
    <row r="2551" spans="1:16" hidden="1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46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7292</v>
      </c>
    </row>
    <row r="2552" spans="1:16" hidden="1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46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7292</v>
      </c>
    </row>
    <row r="2553" spans="1:16" hidden="1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46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7285</v>
      </c>
    </row>
    <row r="2554" spans="1:16" hidden="1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46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7292</v>
      </c>
    </row>
    <row r="2555" spans="1:16" hidden="1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46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7285</v>
      </c>
    </row>
    <row r="2556" spans="1:16" hidden="1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46" t="s">
        <v>61</v>
      </c>
      <c r="M2556" s="66" t="s">
        <v>7288</v>
      </c>
      <c r="N2556" s="10">
        <f t="shared" si="80"/>
        <v>4</v>
      </c>
      <c r="O2556" s="10" t="str">
        <f t="shared" si="81"/>
        <v>2026 - 03</v>
      </c>
      <c r="P2556" s="66" t="s">
        <v>7289</v>
      </c>
    </row>
    <row r="2557" spans="1:16" hidden="1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46" t="s">
        <v>61</v>
      </c>
      <c r="M2557" s="66" t="s">
        <v>7288</v>
      </c>
      <c r="N2557" s="10">
        <f t="shared" si="80"/>
        <v>4</v>
      </c>
      <c r="O2557" s="10" t="str">
        <f t="shared" si="81"/>
        <v>2026 - 03</v>
      </c>
      <c r="P2557" s="66" t="s">
        <v>7289</v>
      </c>
    </row>
    <row r="2558" spans="1:16" hidden="1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46" t="s">
        <v>61</v>
      </c>
      <c r="M2558" s="66" t="s">
        <v>7288</v>
      </c>
      <c r="N2558" s="10">
        <f t="shared" si="80"/>
        <v>4</v>
      </c>
      <c r="O2558" s="10" t="str">
        <f t="shared" si="81"/>
        <v>2026 - 03</v>
      </c>
      <c r="P2558" s="66" t="s">
        <v>7289</v>
      </c>
    </row>
    <row r="2559" spans="1:16" hidden="1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46" t="s">
        <v>61</v>
      </c>
      <c r="M2559" s="66" t="s">
        <v>7288</v>
      </c>
      <c r="N2559" s="10">
        <f t="shared" si="80"/>
        <v>4</v>
      </c>
      <c r="O2559" s="10" t="str">
        <f t="shared" si="81"/>
        <v>2026 - 03</v>
      </c>
      <c r="P2559" s="66" t="s">
        <v>7289</v>
      </c>
    </row>
    <row r="2560" spans="1:16" hidden="1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46" t="s">
        <v>61</v>
      </c>
      <c r="M2560" s="66" t="s">
        <v>7288</v>
      </c>
      <c r="N2560" s="10">
        <f t="shared" si="80"/>
        <v>4</v>
      </c>
      <c r="O2560" s="10" t="str">
        <f t="shared" si="81"/>
        <v>2026 - 03</v>
      </c>
      <c r="P2560" s="66" t="s">
        <v>7289</v>
      </c>
    </row>
    <row r="2561" spans="1:16" hidden="1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46" t="s">
        <v>61</v>
      </c>
      <c r="M2561" s="66" t="s">
        <v>7288</v>
      </c>
      <c r="N2561" s="10">
        <f t="shared" si="80"/>
        <v>4</v>
      </c>
      <c r="O2561" s="10" t="str">
        <f t="shared" si="81"/>
        <v>2026 - 03</v>
      </c>
      <c r="P2561" s="66" t="s">
        <v>7289</v>
      </c>
    </row>
    <row r="2562" spans="1:16" hidden="1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46" t="s">
        <v>61</v>
      </c>
      <c r="M2562" s="66" t="s">
        <v>7288</v>
      </c>
      <c r="N2562" s="10">
        <f t="shared" si="80"/>
        <v>4</v>
      </c>
      <c r="O2562" s="10" t="str">
        <f t="shared" si="81"/>
        <v>2026 - 03</v>
      </c>
      <c r="P2562" s="66" t="s">
        <v>7289</v>
      </c>
    </row>
    <row r="2563" spans="1:16" hidden="1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5" t="s">
        <v>7293</v>
      </c>
      <c r="H2563" s="10"/>
      <c r="I2563" s="69" t="s">
        <v>7400</v>
      </c>
      <c r="J2563" s="10"/>
      <c r="K2563" s="11">
        <v>46037</v>
      </c>
      <c r="L2563" s="446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7295</v>
      </c>
    </row>
    <row r="2564" spans="1:16" hidden="1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5" t="s">
        <v>7297</v>
      </c>
      <c r="H2564" s="10"/>
      <c r="I2564" s="69" t="s">
        <v>7400</v>
      </c>
      <c r="J2564" s="10"/>
      <c r="K2564" s="11">
        <v>46037</v>
      </c>
      <c r="L2564" s="446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 hidden="1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2" t="s">
        <v>7297</v>
      </c>
      <c r="H2565" s="10" t="s">
        <v>7298</v>
      </c>
      <c r="I2565" s="69" t="s">
        <v>7400</v>
      </c>
      <c r="J2565" s="10"/>
      <c r="K2565" s="11">
        <v>46037</v>
      </c>
      <c r="L2565" s="446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 hidden="1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2" t="s">
        <v>5520</v>
      </c>
      <c r="H2566" s="10" t="s">
        <v>7298</v>
      </c>
      <c r="I2566" s="10"/>
      <c r="J2566" s="10"/>
      <c r="K2566" s="11">
        <v>46038</v>
      </c>
      <c r="L2566" s="446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7337</v>
      </c>
    </row>
    <row r="2567" spans="1:16" hidden="1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46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 hidden="1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46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 hidden="1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2" t="s">
        <v>5520</v>
      </c>
      <c r="H2569" s="10"/>
      <c r="I2569" s="10"/>
      <c r="J2569" s="10"/>
      <c r="K2569" s="11">
        <v>46038</v>
      </c>
      <c r="L2569" s="446" t="s">
        <v>61</v>
      </c>
      <c r="M2569" s="302" t="s">
        <v>7338</v>
      </c>
      <c r="N2569" s="10">
        <f t="shared" si="80"/>
        <v>4</v>
      </c>
      <c r="O2569" s="10" t="str">
        <f t="shared" si="81"/>
        <v>2026 - 03</v>
      </c>
      <c r="P2569" s="302" t="s">
        <v>7337</v>
      </c>
    </row>
    <row r="2570" spans="1:16" hidden="1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7335</v>
      </c>
      <c r="G2570" s="302" t="s">
        <v>5520</v>
      </c>
      <c r="H2570" s="10"/>
      <c r="I2570" s="10"/>
      <c r="J2570" s="10"/>
      <c r="K2570" s="11">
        <v>46038</v>
      </c>
      <c r="L2570" s="446" t="s">
        <v>61</v>
      </c>
      <c r="M2570" s="302" t="s">
        <v>7338</v>
      </c>
      <c r="N2570" s="10">
        <f t="shared" si="80"/>
        <v>4</v>
      </c>
      <c r="O2570" s="10" t="str">
        <f t="shared" si="81"/>
        <v>2026 - 03</v>
      </c>
      <c r="P2570" s="302" t="s">
        <v>7337</v>
      </c>
    </row>
    <row r="2571" spans="1:16" hidden="1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2" t="s">
        <v>5520</v>
      </c>
      <c r="H2571" s="10"/>
      <c r="I2571" s="10"/>
      <c r="J2571" s="10"/>
      <c r="K2571" s="11">
        <v>46038</v>
      </c>
      <c r="L2571" s="446" t="s">
        <v>61</v>
      </c>
      <c r="M2571" s="302" t="s">
        <v>7338</v>
      </c>
      <c r="N2571" s="10">
        <f t="shared" si="80"/>
        <v>4</v>
      </c>
      <c r="O2571" s="10" t="str">
        <f t="shared" si="81"/>
        <v>2026 - 03</v>
      </c>
      <c r="P2571" s="302" t="s">
        <v>7337</v>
      </c>
    </row>
    <row r="2572" spans="1:16" hidden="1">
      <c r="A2572" s="262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3" t="s">
        <v>7362</v>
      </c>
      <c r="H2572" s="10"/>
      <c r="I2572" s="10"/>
      <c r="J2572" s="10"/>
      <c r="K2572" s="11">
        <v>46043</v>
      </c>
      <c r="L2572" s="446" t="s">
        <v>61</v>
      </c>
      <c r="M2572" s="263" t="s">
        <v>7363</v>
      </c>
      <c r="N2572" s="10">
        <f t="shared" si="80"/>
        <v>32</v>
      </c>
      <c r="O2572" s="10" t="str">
        <f t="shared" si="81"/>
        <v>2026 - 04</v>
      </c>
      <c r="P2572" s="263" t="s">
        <v>7364</v>
      </c>
    </row>
    <row r="2573" spans="1:16" hidden="1">
      <c r="A2573" s="262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3" t="s">
        <v>7362</v>
      </c>
      <c r="H2573" s="10"/>
      <c r="I2573" s="10"/>
      <c r="J2573" s="10"/>
      <c r="K2573" s="11">
        <v>46043</v>
      </c>
      <c r="L2573" s="446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7364</v>
      </c>
    </row>
    <row r="2574" spans="1:16" hidden="1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3" t="s">
        <v>7362</v>
      </c>
      <c r="H2574" s="10"/>
      <c r="I2574" s="10"/>
      <c r="J2574" s="10"/>
      <c r="K2574" s="11">
        <v>46043</v>
      </c>
      <c r="L2574" s="446" t="s">
        <v>61</v>
      </c>
      <c r="M2574" s="263" t="s">
        <v>7363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7364</v>
      </c>
    </row>
    <row r="2575" spans="1:16" hidden="1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3" t="s">
        <v>7362</v>
      </c>
      <c r="H2575" s="10"/>
      <c r="I2575" s="10"/>
      <c r="J2575" s="10"/>
      <c r="K2575" s="11">
        <v>46043</v>
      </c>
      <c r="L2575" s="446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7364</v>
      </c>
    </row>
    <row r="2576" spans="1:16" hidden="1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46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7397</v>
      </c>
    </row>
    <row r="2577" spans="1:16" hidden="1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3" t="s">
        <v>7359</v>
      </c>
      <c r="H2577" s="10" t="s">
        <v>5633</v>
      </c>
      <c r="I2577" s="10"/>
      <c r="J2577" s="10"/>
      <c r="K2577" s="11">
        <v>46043</v>
      </c>
      <c r="L2577" s="446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 hidden="1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3" t="s">
        <v>6023</v>
      </c>
      <c r="H2578" s="10" t="s">
        <v>6350</v>
      </c>
      <c r="I2578" s="10"/>
      <c r="J2578" s="10"/>
      <c r="K2578" s="11">
        <v>46043</v>
      </c>
      <c r="L2578" s="446" t="s">
        <v>61</v>
      </c>
      <c r="M2578" s="263" t="s">
        <v>7360</v>
      </c>
      <c r="N2578" s="10">
        <f t="shared" si="82"/>
        <v>47</v>
      </c>
      <c r="O2578" s="10" t="str">
        <f t="shared" si="83"/>
        <v>2026 - 04</v>
      </c>
      <c r="P2578" s="263" t="s">
        <v>7361</v>
      </c>
    </row>
    <row r="2579" spans="1:16" hidden="1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3" t="s">
        <v>7354</v>
      </c>
      <c r="H2579" s="10"/>
      <c r="I2579" s="10"/>
      <c r="J2579" s="10"/>
      <c r="K2579" s="11">
        <v>46043</v>
      </c>
      <c r="L2579" s="446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7356</v>
      </c>
    </row>
    <row r="2580" spans="1:16" hidden="1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3" t="s">
        <v>7354</v>
      </c>
      <c r="H2580" s="10"/>
      <c r="I2580" s="10"/>
      <c r="J2580" s="10"/>
      <c r="K2580" s="11">
        <v>46043</v>
      </c>
      <c r="L2580" s="446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7355</v>
      </c>
    </row>
    <row r="2581" spans="1:16" hidden="1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2" t="s">
        <v>5520</v>
      </c>
      <c r="H2581" s="10" t="s">
        <v>7024</v>
      </c>
      <c r="I2581" s="10"/>
      <c r="J2581" s="10"/>
      <c r="K2581" s="11">
        <v>46044</v>
      </c>
      <c r="L2581" s="446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 hidden="1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2" t="s">
        <v>5520</v>
      </c>
      <c r="H2582" s="10" t="s">
        <v>7024</v>
      </c>
      <c r="I2582" s="10"/>
      <c r="J2582" s="10"/>
      <c r="K2582" s="11">
        <v>46044</v>
      </c>
      <c r="L2582" s="446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 hidden="1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2" t="s">
        <v>5520</v>
      </c>
      <c r="H2583" s="10" t="s">
        <v>7024</v>
      </c>
      <c r="I2583" s="10"/>
      <c r="J2583" s="10"/>
      <c r="K2583" s="11">
        <v>46044</v>
      </c>
      <c r="L2583" s="446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 hidden="1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2" t="s">
        <v>5520</v>
      </c>
      <c r="H2584" s="10" t="s">
        <v>7024</v>
      </c>
      <c r="I2584" s="10"/>
      <c r="J2584" s="10"/>
      <c r="K2584" s="11">
        <v>46044</v>
      </c>
      <c r="L2584" s="446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 hidden="1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2" t="s">
        <v>5520</v>
      </c>
      <c r="H2585" s="10" t="s">
        <v>7024</v>
      </c>
      <c r="I2585" s="10"/>
      <c r="J2585" s="10"/>
      <c r="K2585" s="11">
        <v>46044</v>
      </c>
      <c r="L2585" s="446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 hidden="1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2" t="s">
        <v>5520</v>
      </c>
      <c r="H2586" s="10" t="s">
        <v>7024</v>
      </c>
      <c r="I2586" s="10"/>
      <c r="J2586" s="10"/>
      <c r="K2586" s="11">
        <v>46044</v>
      </c>
      <c r="L2586" s="446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 hidden="1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2" t="s">
        <v>5520</v>
      </c>
      <c r="H2587" s="10" t="s">
        <v>7024</v>
      </c>
      <c r="I2587" s="10"/>
      <c r="J2587" s="10"/>
      <c r="K2587" s="11">
        <v>46044</v>
      </c>
      <c r="L2587" s="446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 hidden="1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2" t="s">
        <v>5520</v>
      </c>
      <c r="H2588" s="10" t="s">
        <v>7024</v>
      </c>
      <c r="I2588" s="10"/>
      <c r="J2588" s="10"/>
      <c r="K2588" s="11">
        <v>46044</v>
      </c>
      <c r="L2588" s="446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 hidden="1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2" t="s">
        <v>5520</v>
      </c>
      <c r="H2589" s="10" t="s">
        <v>7024</v>
      </c>
      <c r="I2589" s="10"/>
      <c r="J2589" s="10"/>
      <c r="K2589" s="11">
        <v>46044</v>
      </c>
      <c r="L2589" s="446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 hidden="1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2" t="s">
        <v>5520</v>
      </c>
      <c r="H2590" s="10" t="s">
        <v>7024</v>
      </c>
      <c r="I2590" s="10"/>
      <c r="J2590" s="10"/>
      <c r="K2590" s="11">
        <v>46044</v>
      </c>
      <c r="L2590" s="446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 hidden="1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2" t="s">
        <v>5520</v>
      </c>
      <c r="H2591" s="10" t="s">
        <v>7024</v>
      </c>
      <c r="I2591" s="10"/>
      <c r="J2591" s="10"/>
      <c r="K2591" s="11">
        <v>46044</v>
      </c>
      <c r="L2591" s="446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 hidden="1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2" t="s">
        <v>5520</v>
      </c>
      <c r="H2592" s="10" t="s">
        <v>7024</v>
      </c>
      <c r="I2592" s="10"/>
      <c r="J2592" s="10"/>
      <c r="K2592" s="11">
        <v>46044</v>
      </c>
      <c r="L2592" s="446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 hidden="1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2" t="s">
        <v>5520</v>
      </c>
      <c r="H2593" s="10" t="s">
        <v>7024</v>
      </c>
      <c r="I2593" s="10"/>
      <c r="J2593" s="10"/>
      <c r="K2593" s="11">
        <v>46044</v>
      </c>
      <c r="L2593" s="446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 hidden="1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2" t="s">
        <v>5520</v>
      </c>
      <c r="H2594" s="10" t="s">
        <v>7024</v>
      </c>
      <c r="I2594" s="10"/>
      <c r="J2594" s="10"/>
      <c r="K2594" s="11">
        <v>46044</v>
      </c>
      <c r="L2594" s="446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 hidden="1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2" t="s">
        <v>5520</v>
      </c>
      <c r="H2595" s="10" t="s">
        <v>7024</v>
      </c>
      <c r="I2595" s="10"/>
      <c r="J2595" s="10"/>
      <c r="K2595" s="11">
        <v>46044</v>
      </c>
      <c r="L2595" s="446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 hidden="1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2" t="s">
        <v>5520</v>
      </c>
      <c r="H2596" s="10" t="s">
        <v>7024</v>
      </c>
      <c r="I2596" s="10"/>
      <c r="J2596" s="10"/>
      <c r="K2596" s="11">
        <v>46044</v>
      </c>
      <c r="L2596" s="446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 hidden="1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2" t="s">
        <v>5520</v>
      </c>
      <c r="H2597" s="10" t="s">
        <v>7024</v>
      </c>
      <c r="I2597" s="10"/>
      <c r="J2597" s="10"/>
      <c r="K2597" s="11">
        <v>46044</v>
      </c>
      <c r="L2597" s="446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 hidden="1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3" t="s">
        <v>7354</v>
      </c>
      <c r="H2598" s="10"/>
      <c r="I2598" s="10"/>
      <c r="J2598" s="10"/>
      <c r="K2598" s="11">
        <v>46043</v>
      </c>
      <c r="L2598" s="446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7356</v>
      </c>
    </row>
    <row r="2599" spans="1:16" hidden="1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3" t="s">
        <v>7354</v>
      </c>
      <c r="H2599" s="10"/>
      <c r="I2599" s="10"/>
      <c r="J2599" s="10"/>
      <c r="K2599" s="11">
        <v>46043</v>
      </c>
      <c r="L2599" s="446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7355</v>
      </c>
    </row>
    <row r="2600" spans="1:16" hidden="1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46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7397</v>
      </c>
    </row>
    <row r="2601" spans="1:16" hidden="1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08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46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7397</v>
      </c>
    </row>
    <row r="2602" spans="1:16" hidden="1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2" t="s">
        <v>6465</v>
      </c>
      <c r="H2602" s="10" t="s">
        <v>7085</v>
      </c>
      <c r="I2602" s="10"/>
      <c r="J2602" s="10"/>
      <c r="K2602" s="11">
        <v>46042</v>
      </c>
      <c r="L2602" s="446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7352</v>
      </c>
    </row>
    <row r="2603" spans="1:16" hidden="1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2" t="s">
        <v>7353</v>
      </c>
      <c r="H2603" s="10" t="s">
        <v>7085</v>
      </c>
      <c r="I2603" s="10"/>
      <c r="J2603" s="10"/>
      <c r="K2603" s="11">
        <v>46042</v>
      </c>
      <c r="L2603" s="446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7352</v>
      </c>
    </row>
    <row r="2604" spans="1:16" hidden="1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46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 hidden="1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46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 hidden="1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46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 hidden="1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46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 hidden="1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46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 hidden="1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46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 hidden="1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46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 hidden="1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46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 hidden="1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46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 hidden="1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2" t="s">
        <v>7392</v>
      </c>
      <c r="H2613" s="10" t="s">
        <v>7312</v>
      </c>
      <c r="I2613" s="10"/>
      <c r="J2613" s="10"/>
      <c r="K2613" s="11">
        <v>46045</v>
      </c>
      <c r="L2613" s="446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 hidden="1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2" t="s">
        <v>7332</v>
      </c>
      <c r="H2614" s="10"/>
      <c r="I2614" s="10"/>
      <c r="J2614" s="10"/>
      <c r="K2614" s="11">
        <v>46041</v>
      </c>
      <c r="L2614" s="446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7333</v>
      </c>
    </row>
    <row r="2615" spans="1:16" hidden="1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7326</v>
      </c>
      <c r="G2615" s="302" t="s">
        <v>7332</v>
      </c>
      <c r="H2615" s="10"/>
      <c r="I2615" s="10"/>
      <c r="J2615" s="10"/>
      <c r="K2615" s="11">
        <v>46041</v>
      </c>
      <c r="L2615" s="446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7333</v>
      </c>
    </row>
    <row r="2616" spans="1:16" hidden="1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2" t="s">
        <v>7332</v>
      </c>
      <c r="H2616" s="10"/>
      <c r="I2616" s="10"/>
      <c r="J2616" s="10"/>
      <c r="K2616" s="11">
        <v>46041</v>
      </c>
      <c r="L2616" s="446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7333</v>
      </c>
    </row>
    <row r="2617" spans="1:16" hidden="1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2" t="s">
        <v>7332</v>
      </c>
      <c r="H2617" s="10"/>
      <c r="I2617" s="10"/>
      <c r="J2617" s="10"/>
      <c r="K2617" s="11">
        <v>46041</v>
      </c>
      <c r="L2617" s="446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7333</v>
      </c>
    </row>
    <row r="2618" spans="1:16" hidden="1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2" t="s">
        <v>7332</v>
      </c>
      <c r="H2618" s="10"/>
      <c r="I2618" s="10"/>
      <c r="J2618" s="10"/>
      <c r="K2618" s="11">
        <v>46041</v>
      </c>
      <c r="L2618" s="446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7333</v>
      </c>
    </row>
    <row r="2619" spans="1:16" hidden="1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2" t="s">
        <v>7332</v>
      </c>
      <c r="H2619" s="10"/>
      <c r="I2619" s="10"/>
      <c r="J2619" s="10"/>
      <c r="K2619" s="11">
        <v>46041</v>
      </c>
      <c r="L2619" s="446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7333</v>
      </c>
    </row>
    <row r="2620" spans="1:16" hidden="1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2" t="s">
        <v>7332</v>
      </c>
      <c r="H2620" s="10"/>
      <c r="I2620" s="10"/>
      <c r="J2620" s="10"/>
      <c r="K2620" s="11">
        <v>46041</v>
      </c>
      <c r="L2620" s="446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7333</v>
      </c>
    </row>
    <row r="2621" spans="1:16" hidden="1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46" t="s">
        <v>61</v>
      </c>
      <c r="M2621" s="263" t="s">
        <v>7338</v>
      </c>
      <c r="N2621" s="10">
        <f t="shared" si="82"/>
        <v>4</v>
      </c>
      <c r="O2621" s="10" t="str">
        <f t="shared" si="83"/>
        <v>2026 - 04</v>
      </c>
      <c r="P2621" s="10" t="s">
        <v>7355</v>
      </c>
    </row>
    <row r="2622" spans="1:16" hidden="1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7357</v>
      </c>
      <c r="G2622" s="10" t="s">
        <v>7354</v>
      </c>
      <c r="H2622" s="10"/>
      <c r="I2622" s="10"/>
      <c r="J2622" s="10"/>
      <c r="K2622" s="11">
        <v>46043</v>
      </c>
      <c r="L2622" s="446" t="s">
        <v>61</v>
      </c>
      <c r="M2622" s="263" t="s">
        <v>7338</v>
      </c>
      <c r="N2622" s="10">
        <f t="shared" si="82"/>
        <v>4</v>
      </c>
      <c r="O2622" s="10" t="str">
        <f t="shared" si="83"/>
        <v>2026 - 04</v>
      </c>
      <c r="P2622" s="263" t="s">
        <v>7358</v>
      </c>
    </row>
    <row r="2623" spans="1:16" hidden="1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7383</v>
      </c>
      <c r="G2623" s="262" t="s">
        <v>5891</v>
      </c>
      <c r="H2623" s="10"/>
      <c r="I2623" s="10"/>
      <c r="J2623" s="10"/>
      <c r="K2623" s="11">
        <v>46044</v>
      </c>
      <c r="L2623" s="446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7384</v>
      </c>
    </row>
    <row r="2624" spans="1:16" hidden="1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7385</v>
      </c>
      <c r="G2624" s="262" t="s">
        <v>5743</v>
      </c>
      <c r="H2624" s="10"/>
      <c r="I2624" s="10"/>
      <c r="J2624" s="10"/>
      <c r="K2624" s="11">
        <v>46044</v>
      </c>
      <c r="L2624" s="446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7386</v>
      </c>
    </row>
    <row r="2625" spans="1:16" hidden="1">
      <c r="A2625" s="262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7387</v>
      </c>
      <c r="G2625" s="262" t="s">
        <v>5743</v>
      </c>
      <c r="H2625" s="10"/>
      <c r="I2625" s="10"/>
      <c r="J2625" s="10"/>
      <c r="K2625" s="11">
        <v>46044</v>
      </c>
      <c r="L2625" s="446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7388</v>
      </c>
    </row>
    <row r="2626" spans="1:16" hidden="1">
      <c r="A2626" s="262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7389</v>
      </c>
      <c r="G2626" s="262" t="s">
        <v>5520</v>
      </c>
      <c r="H2626" s="10"/>
      <c r="I2626" s="10"/>
      <c r="J2626" s="10"/>
      <c r="K2626" s="11">
        <v>46044</v>
      </c>
      <c r="L2626" s="446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7390</v>
      </c>
    </row>
    <row r="2627" spans="1:16" hidden="1">
      <c r="A2627" s="262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7391</v>
      </c>
      <c r="G2627" s="262" t="s">
        <v>5520</v>
      </c>
      <c r="H2627" s="10"/>
      <c r="I2627" s="10"/>
      <c r="J2627" s="10"/>
      <c r="K2627" s="11">
        <v>46044</v>
      </c>
      <c r="L2627" s="446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7390</v>
      </c>
    </row>
    <row r="2628" spans="1:16" hidden="1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46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7397</v>
      </c>
    </row>
    <row r="2629" spans="1:16" hidden="1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46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7419</v>
      </c>
    </row>
    <row r="2630" spans="1:16" hidden="1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46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7419</v>
      </c>
    </row>
    <row r="2631" spans="1:16" hidden="1">
      <c r="A2631" s="33" t="s">
        <v>443</v>
      </c>
      <c r="B2631" s="11">
        <v>45952</v>
      </c>
      <c r="C2631" s="10" t="s">
        <v>5446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46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 hidden="1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46" t="s">
        <v>61</v>
      </c>
      <c r="M2632" s="299" t="s">
        <v>7444</v>
      </c>
      <c r="N2632" s="10">
        <f t="shared" si="82"/>
        <v>44</v>
      </c>
      <c r="O2632" s="10" t="str">
        <f t="shared" si="83"/>
        <v>2026 - 05</v>
      </c>
      <c r="P2632" s="10"/>
    </row>
    <row r="2633" spans="1:16" hidden="1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46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7416</v>
      </c>
    </row>
    <row r="2634" spans="1:16" hidden="1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46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 hidden="1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46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7402</v>
      </c>
    </row>
    <row r="2636" spans="1:16" hidden="1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46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7402</v>
      </c>
    </row>
    <row r="2637" spans="1:16" hidden="1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46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7402</v>
      </c>
    </row>
    <row r="2638" spans="1:16" hidden="1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46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7402</v>
      </c>
    </row>
    <row r="2639" spans="1:16" hidden="1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46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7402</v>
      </c>
    </row>
    <row r="2640" spans="1:16" hidden="1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46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7402</v>
      </c>
    </row>
    <row r="2641" spans="1:16" hidden="1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46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7402</v>
      </c>
    </row>
    <row r="2642" spans="1:16" hidden="1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46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7402</v>
      </c>
    </row>
    <row r="2643" spans="1:16" hidden="1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46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7401</v>
      </c>
    </row>
    <row r="2644" spans="1:16" hidden="1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46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7401</v>
      </c>
    </row>
    <row r="2645" spans="1:16" hidden="1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46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7401</v>
      </c>
    </row>
    <row r="2646" spans="1:16" hidden="1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46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7421</v>
      </c>
    </row>
    <row r="2647" spans="1:16" hidden="1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46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7421</v>
      </c>
    </row>
    <row r="2648" spans="1:16" hidden="1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46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7420</v>
      </c>
    </row>
    <row r="2649" spans="1:16" hidden="1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46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7420</v>
      </c>
    </row>
    <row r="2650" spans="1:16" hidden="1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46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7420</v>
      </c>
    </row>
    <row r="2651" spans="1:16" hidden="1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46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7420</v>
      </c>
    </row>
    <row r="2652" spans="1:16" hidden="1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46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7420</v>
      </c>
    </row>
    <row r="2653" spans="1:16" hidden="1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46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7420</v>
      </c>
    </row>
    <row r="2654" spans="1:16" hidden="1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46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7420</v>
      </c>
    </row>
    <row r="2655" spans="1:16" hidden="1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46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 hidden="1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46" t="s">
        <v>61</v>
      </c>
      <c r="M2656" s="69" t="s">
        <v>7338</v>
      </c>
      <c r="N2656" s="10">
        <f t="shared" si="84"/>
        <v>3</v>
      </c>
      <c r="O2656" s="10" t="str">
        <f t="shared" si="85"/>
        <v>2026 - 05</v>
      </c>
      <c r="P2656" s="69" t="s">
        <v>7403</v>
      </c>
    </row>
    <row r="2657" spans="1:16" hidden="1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46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 hidden="1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46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 hidden="1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7445</v>
      </c>
      <c r="G2659" s="299" t="s">
        <v>7148</v>
      </c>
      <c r="H2659" s="10"/>
      <c r="I2659" s="10"/>
      <c r="J2659" s="10"/>
      <c r="K2659" s="321">
        <v>46051</v>
      </c>
      <c r="L2659" s="446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7446</v>
      </c>
    </row>
    <row r="2660" spans="1:16" hidden="1">
      <c r="A2660" s="299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46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7450</v>
      </c>
    </row>
    <row r="2661" spans="1:16" hidden="1">
      <c r="A2661" s="299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46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7450</v>
      </c>
    </row>
    <row r="2662" spans="1:16" hidden="1">
      <c r="A2662" s="299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7451</v>
      </c>
      <c r="G2662" s="10"/>
      <c r="H2662" s="10"/>
      <c r="I2662" s="10"/>
      <c r="J2662" s="10"/>
      <c r="K2662" s="11">
        <v>46052</v>
      </c>
      <c r="L2662" s="446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7450</v>
      </c>
    </row>
    <row r="2663" spans="1:16" hidden="1">
      <c r="A2663" s="299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7452</v>
      </c>
      <c r="G2663" s="10"/>
      <c r="H2663" s="10"/>
      <c r="I2663" s="10"/>
      <c r="J2663" s="10"/>
      <c r="K2663" s="11">
        <v>46052</v>
      </c>
      <c r="L2663" s="446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7453</v>
      </c>
    </row>
    <row r="2664" spans="1:16" hidden="1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46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 hidden="1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 hidden="1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46" t="s">
        <v>61</v>
      </c>
      <c r="M2666" s="217" t="s">
        <v>7108</v>
      </c>
      <c r="N2666" s="10">
        <f t="shared" si="84"/>
        <v>47</v>
      </c>
      <c r="O2666" s="10" t="str">
        <f t="shared" si="85"/>
        <v>2026 - 06</v>
      </c>
      <c r="P2666" s="10"/>
    </row>
    <row r="2667" spans="1:16" hidden="1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46" t="s">
        <v>61</v>
      </c>
      <c r="M2667" s="217" t="s">
        <v>7108</v>
      </c>
      <c r="N2667" s="10">
        <f t="shared" si="84"/>
        <v>47</v>
      </c>
      <c r="O2667" s="10" t="str">
        <f t="shared" si="85"/>
        <v>2026 - 06</v>
      </c>
      <c r="P2667" s="10"/>
    </row>
    <row r="2668" spans="1:16" hidden="1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46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 hidden="1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46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 hidden="1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46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 hidden="1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46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 hidden="1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46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7478</v>
      </c>
    </row>
    <row r="2673" spans="1:16" hidden="1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46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 hidden="1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46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 hidden="1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46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 hidden="1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46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7479</v>
      </c>
    </row>
    <row r="2677" spans="1:16" hidden="1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46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7478</v>
      </c>
    </row>
    <row r="2678" spans="1:16" hidden="1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46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 hidden="1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46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 hidden="1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46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 hidden="1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46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7461</v>
      </c>
    </row>
    <row r="2682" spans="1:16" hidden="1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46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7479</v>
      </c>
    </row>
    <row r="2683" spans="1:16" hidden="1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7283</v>
      </c>
      <c r="G2683" s="77" t="s">
        <v>6891</v>
      </c>
      <c r="H2683" s="10"/>
      <c r="I2683" s="10"/>
      <c r="J2683" s="10"/>
      <c r="K2683" s="11">
        <v>46058</v>
      </c>
      <c r="L2683" s="446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7479</v>
      </c>
    </row>
    <row r="2684" spans="1:16" hidden="1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46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7493</v>
      </c>
    </row>
    <row r="2685" spans="1:16" hidden="1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46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7477</v>
      </c>
    </row>
    <row r="2686" spans="1:16" hidden="1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46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 hidden="1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46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 hidden="1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46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 hidden="1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46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 hidden="1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46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 hidden="1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46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 hidden="1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84"/>
        <v>4</v>
      </c>
      <c r="O2692" s="10" t="str">
        <f t="shared" si="85"/>
        <v>2026 - 06</v>
      </c>
      <c r="P2692" s="10"/>
    </row>
    <row r="2693" spans="1:16" hidden="1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46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 hidden="1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84"/>
        <v>4</v>
      </c>
      <c r="O2694" s="10" t="str">
        <f t="shared" si="85"/>
        <v>2026 - 06</v>
      </c>
      <c r="P2694" s="10"/>
    </row>
    <row r="2695" spans="1:16" hidden="1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46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 hidden="1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46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 hidden="1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46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7478</v>
      </c>
    </row>
    <row r="2698" spans="1:16" hidden="1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46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7477</v>
      </c>
    </row>
    <row r="2699" spans="1:16" hidden="1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46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7477</v>
      </c>
    </row>
    <row r="2700" spans="1:16" hidden="1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46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7477</v>
      </c>
    </row>
    <row r="2701" spans="1:16" hidden="1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46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7477</v>
      </c>
    </row>
    <row r="2702" spans="1:16" hidden="1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46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7477</v>
      </c>
    </row>
    <row r="2703" spans="1:16" hidden="1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46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7477</v>
      </c>
    </row>
    <row r="2704" spans="1:16" hidden="1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46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7477</v>
      </c>
    </row>
    <row r="2705" spans="1:16" hidden="1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46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7477</v>
      </c>
    </row>
    <row r="2706" spans="1:16" hidden="1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46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 hidden="1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46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 hidden="1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46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 hidden="1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46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 hidden="1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46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7477</v>
      </c>
    </row>
    <row r="2711" spans="1:16" hidden="1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46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7461</v>
      </c>
    </row>
    <row r="2712" spans="1:16" hidden="1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46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7461</v>
      </c>
    </row>
    <row r="2713" spans="1:16" hidden="1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46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7461</v>
      </c>
    </row>
    <row r="2714" spans="1:16" hidden="1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46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7461</v>
      </c>
    </row>
    <row r="2715" spans="1:16" hidden="1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46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7461</v>
      </c>
    </row>
    <row r="2716" spans="1:16" hidden="1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46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7461</v>
      </c>
    </row>
    <row r="2717" spans="1:16" hidden="1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46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7461</v>
      </c>
    </row>
    <row r="2718" spans="1:16" hidden="1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46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7461</v>
      </c>
    </row>
    <row r="2719" spans="1:16" hidden="1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46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7461</v>
      </c>
    </row>
    <row r="2720" spans="1:16" hidden="1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46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7461</v>
      </c>
    </row>
    <row r="2721" spans="1:16" hidden="1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46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7461</v>
      </c>
    </row>
    <row r="2722" spans="1:16" hidden="1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46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7461</v>
      </c>
    </row>
    <row r="2723" spans="1:16" hidden="1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46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7461</v>
      </c>
    </row>
    <row r="2724" spans="1:16" hidden="1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46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7461</v>
      </c>
    </row>
    <row r="2725" spans="1:16" hidden="1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46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7461</v>
      </c>
    </row>
    <row r="2726" spans="1:16" hidden="1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46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 hidden="1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46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 hidden="1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46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 hidden="1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46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 hidden="1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46" t="s">
        <v>61</v>
      </c>
      <c r="M2730" s="78" t="s">
        <v>7487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 hidden="1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46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 hidden="1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46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 hidden="1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46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7479</v>
      </c>
    </row>
    <row r="2735" spans="1:16" hidden="1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46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7479</v>
      </c>
    </row>
    <row r="2736" spans="1:16" hidden="1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46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7479</v>
      </c>
    </row>
    <row r="2737" spans="1:16" hidden="1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46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7479</v>
      </c>
    </row>
    <row r="2738" spans="1:16" hidden="1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46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7479</v>
      </c>
    </row>
    <row r="2739" spans="1:16" hidden="1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46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7479</v>
      </c>
    </row>
    <row r="2740" spans="1:16" hidden="1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46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 hidden="1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46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 hidden="1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46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7504</v>
      </c>
    </row>
    <row r="2743" spans="1:16" hidden="1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46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7505</v>
      </c>
    </row>
    <row r="2744" spans="1:16" hidden="1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46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 hidden="1">
      <c r="A2745" s="300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5215</v>
      </c>
      <c r="G2745" s="10"/>
      <c r="H2745" s="10" t="s">
        <v>380</v>
      </c>
      <c r="I2745" s="10"/>
      <c r="J2745" s="10"/>
      <c r="K2745" s="11">
        <v>46063</v>
      </c>
      <c r="L2745" s="446" t="s">
        <v>61</v>
      </c>
      <c r="M2745" s="73" t="s">
        <v>7443</v>
      </c>
      <c r="N2745" s="10">
        <f t="shared" si="86"/>
        <v>46</v>
      </c>
      <c r="O2745" s="10" t="str">
        <f t="shared" si="87"/>
        <v>2026 - 07</v>
      </c>
      <c r="P2745" s="10"/>
    </row>
    <row r="2746" spans="1:16" hidden="1">
      <c r="A2746" s="256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46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7572</v>
      </c>
    </row>
    <row r="2747" spans="1:16" hidden="1">
      <c r="A2747" s="256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46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7572</v>
      </c>
    </row>
    <row r="2748" spans="1:16" hidden="1">
      <c r="A2748" s="256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46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7572</v>
      </c>
    </row>
    <row r="2749" spans="1:16" hidden="1">
      <c r="A2749" s="256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46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7572</v>
      </c>
    </row>
    <row r="2750" spans="1:16" hidden="1">
      <c r="A2750" s="256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46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7572</v>
      </c>
    </row>
    <row r="2751" spans="1:16" hidden="1">
      <c r="A2751" s="256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46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7572</v>
      </c>
    </row>
    <row r="2752" spans="1:16" hidden="1">
      <c r="A2752" s="256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46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7572</v>
      </c>
    </row>
    <row r="2753" spans="1:16" hidden="1">
      <c r="A2753" s="256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46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7572</v>
      </c>
    </row>
    <row r="2754" spans="1:16" hidden="1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46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7506</v>
      </c>
    </row>
    <row r="2755" spans="1:16" hidden="1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46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 hidden="1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46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 hidden="1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46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 hidden="1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46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 hidden="1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46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 hidden="1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5" t="s">
        <v>6824</v>
      </c>
      <c r="G2760" s="315" t="s">
        <v>6007</v>
      </c>
      <c r="H2760" s="10"/>
      <c r="I2760" s="69" t="s">
        <v>7400</v>
      </c>
      <c r="J2760" s="10"/>
      <c r="K2760" s="11">
        <v>46066</v>
      </c>
      <c r="L2760" s="446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7574</v>
      </c>
    </row>
    <row r="2761" spans="1:16" hidden="1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5" t="s">
        <v>6007</v>
      </c>
      <c r="H2761" s="10"/>
      <c r="I2761" s="69" t="s">
        <v>7400</v>
      </c>
      <c r="J2761" s="10"/>
      <c r="K2761" s="11">
        <v>46066</v>
      </c>
      <c r="L2761" s="446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7574</v>
      </c>
    </row>
    <row r="2762" spans="1:16" hidden="1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7" t="s">
        <v>5304</v>
      </c>
      <c r="H2762" s="10"/>
      <c r="I2762" s="10"/>
      <c r="J2762" s="10"/>
      <c r="K2762" s="11">
        <v>46062</v>
      </c>
      <c r="L2762" s="446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7512</v>
      </c>
    </row>
    <row r="2763" spans="1:16" hidden="1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5" t="s">
        <v>6007</v>
      </c>
      <c r="H2763" s="10"/>
      <c r="I2763" s="69" t="s">
        <v>7400</v>
      </c>
      <c r="J2763" s="10"/>
      <c r="K2763" s="11">
        <v>46063</v>
      </c>
      <c r="L2763" s="446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7574</v>
      </c>
    </row>
    <row r="2764" spans="1:16" hidden="1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46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 hidden="1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46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7575</v>
      </c>
    </row>
    <row r="2766" spans="1:16" hidden="1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46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 hidden="1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6" t="s">
        <v>6007</v>
      </c>
      <c r="H2767" s="10" t="s">
        <v>7365</v>
      </c>
      <c r="I2767" s="69" t="s">
        <v>7400</v>
      </c>
      <c r="J2767" s="10"/>
      <c r="K2767" s="11">
        <v>46066</v>
      </c>
      <c r="L2767" s="446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7573</v>
      </c>
    </row>
    <row r="2768" spans="1:16" hidden="1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6" t="s">
        <v>6007</v>
      </c>
      <c r="H2768" s="10" t="s">
        <v>7365</v>
      </c>
      <c r="I2768" s="69" t="s">
        <v>7400</v>
      </c>
      <c r="J2768" s="10"/>
      <c r="K2768" s="11">
        <v>46066</v>
      </c>
      <c r="L2768" s="446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7573</v>
      </c>
    </row>
    <row r="2769" spans="1:16" hidden="1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46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7570</v>
      </c>
    </row>
    <row r="2770" spans="1:16" hidden="1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46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7570</v>
      </c>
    </row>
    <row r="2771" spans="1:16" hidden="1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46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7506</v>
      </c>
    </row>
    <row r="2772" spans="1:16" hidden="1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46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7506</v>
      </c>
    </row>
    <row r="2773" spans="1:16" hidden="1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46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7506</v>
      </c>
    </row>
    <row r="2774" spans="1:16" hidden="1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46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7506</v>
      </c>
    </row>
    <row r="2775" spans="1:16" hidden="1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46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7506</v>
      </c>
    </row>
    <row r="2776" spans="1:16" hidden="1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46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7506</v>
      </c>
    </row>
    <row r="2777" spans="1:16" hidden="1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46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7498</v>
      </c>
    </row>
    <row r="2778" spans="1:16" hidden="1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46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7498</v>
      </c>
    </row>
    <row r="2779" spans="1:16" hidden="1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46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7498</v>
      </c>
    </row>
    <row r="2780" spans="1:16" hidden="1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46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7498</v>
      </c>
    </row>
    <row r="2781" spans="1:16" hidden="1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 hidden="1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46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7498</v>
      </c>
    </row>
    <row r="2783" spans="1:16" hidden="1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2" t="s">
        <v>6064</v>
      </c>
      <c r="G2783" s="10"/>
      <c r="H2783" s="10"/>
      <c r="I2783" s="10"/>
      <c r="J2783" s="10"/>
      <c r="K2783" s="11">
        <v>46064</v>
      </c>
      <c r="L2783" s="446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 hidden="1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7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46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7500</v>
      </c>
    </row>
    <row r="2785" spans="1:16" hidden="1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7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46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7500</v>
      </c>
    </row>
    <row r="2786" spans="1:16" hidden="1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7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46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7500</v>
      </c>
    </row>
    <row r="2787" spans="1:16" hidden="1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7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46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7500</v>
      </c>
    </row>
    <row r="2788" spans="1:16" hidden="1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7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46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7500</v>
      </c>
    </row>
    <row r="2789" spans="1:16" hidden="1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46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 hidden="1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46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 hidden="1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46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 hidden="1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46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 hidden="1">
      <c r="A2793" s="320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7591</v>
      </c>
      <c r="G2793" s="10"/>
      <c r="H2793" s="10" t="s">
        <v>380</v>
      </c>
      <c r="I2793" s="10"/>
      <c r="J2793" s="10"/>
      <c r="K2793" s="11">
        <v>46066</v>
      </c>
      <c r="L2793" s="446" t="s">
        <v>61</v>
      </c>
      <c r="M2793" s="10" t="s">
        <v>391</v>
      </c>
      <c r="N2793" s="10">
        <f t="shared" si="88"/>
        <v>11</v>
      </c>
      <c r="O2793" s="10" t="str">
        <f t="shared" si="89"/>
        <v>2026 - 07</v>
      </c>
      <c r="P2793" s="10"/>
    </row>
    <row r="2794" spans="1:16" hidden="1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46" t="s">
        <v>61</v>
      </c>
      <c r="M2794" s="71" t="s">
        <v>5967</v>
      </c>
      <c r="N2794" s="10">
        <f t="shared" si="88"/>
        <v>43</v>
      </c>
      <c r="O2794" s="10" t="str">
        <f t="shared" si="89"/>
        <v>2026 - 08</v>
      </c>
      <c r="P2794" s="10"/>
    </row>
    <row r="2795" spans="1:16" hidden="1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46" t="s">
        <v>61</v>
      </c>
      <c r="M2795" s="91" t="s">
        <v>7590</v>
      </c>
      <c r="N2795" s="10">
        <f t="shared" si="88"/>
        <v>47</v>
      </c>
      <c r="O2795" s="10" t="str">
        <f t="shared" si="89"/>
        <v>2026 - 08</v>
      </c>
      <c r="P2795" s="91" t="s">
        <v>7589</v>
      </c>
    </row>
    <row r="2796" spans="1:16" hidden="1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46" t="s">
        <v>61</v>
      </c>
      <c r="M2796" s="91" t="s">
        <v>7590</v>
      </c>
      <c r="N2796" s="10">
        <f t="shared" si="88"/>
        <v>47</v>
      </c>
      <c r="O2796" s="10" t="str">
        <f t="shared" si="89"/>
        <v>2026 - 08</v>
      </c>
      <c r="P2796" s="91" t="s">
        <v>7589</v>
      </c>
    </row>
    <row r="2797" spans="1:16" hidden="1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46" t="s">
        <v>61</v>
      </c>
      <c r="M2797" s="91" t="s">
        <v>7590</v>
      </c>
      <c r="N2797" s="10">
        <f t="shared" si="88"/>
        <v>47</v>
      </c>
      <c r="O2797" s="10" t="str">
        <f t="shared" si="89"/>
        <v>2026 - 08</v>
      </c>
      <c r="P2797" s="91" t="s">
        <v>7589</v>
      </c>
    </row>
    <row r="2798" spans="1:16" hidden="1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1" t="s">
        <v>7250</v>
      </c>
      <c r="H2798" s="10" t="s">
        <v>7211</v>
      </c>
      <c r="I2798" s="10"/>
      <c r="J2798" s="63"/>
      <c r="K2798" s="11">
        <v>46073</v>
      </c>
      <c r="L2798" s="446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7618</v>
      </c>
    </row>
    <row r="2799" spans="1:16" hidden="1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1" t="s">
        <v>7250</v>
      </c>
      <c r="H2799" s="10" t="s">
        <v>7211</v>
      </c>
      <c r="I2799" s="10"/>
      <c r="J2799" s="63"/>
      <c r="K2799" s="11">
        <v>46073</v>
      </c>
      <c r="L2799" s="446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7618</v>
      </c>
    </row>
    <row r="2800" spans="1:16" hidden="1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46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7579</v>
      </c>
    </row>
    <row r="2801" spans="1:16" hidden="1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46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7579</v>
      </c>
    </row>
    <row r="2802" spans="1:16" hidden="1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46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7579</v>
      </c>
    </row>
    <row r="2803" spans="1:16" hidden="1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46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7579</v>
      </c>
    </row>
    <row r="2804" spans="1:16" hidden="1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46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 hidden="1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46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7579</v>
      </c>
    </row>
    <row r="2806" spans="1:16" hidden="1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46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 hidden="1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46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 hidden="1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1" t="s">
        <v>6007</v>
      </c>
      <c r="H2808" s="10" t="s">
        <v>7365</v>
      </c>
      <c r="I2808" s="69" t="s">
        <v>7400</v>
      </c>
      <c r="J2808" s="10"/>
      <c r="K2808" s="11">
        <v>46072</v>
      </c>
      <c r="L2808" s="446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7617</v>
      </c>
    </row>
    <row r="2809" spans="1:16" hidden="1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1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8231</v>
      </c>
      <c r="P2809" s="10"/>
    </row>
    <row r="2810" spans="1:16" hidden="1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1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8231</v>
      </c>
      <c r="P2810" s="10"/>
    </row>
    <row r="2811" spans="1:16" hidden="1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 hidden="1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46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7580</v>
      </c>
    </row>
    <row r="2818" spans="1:16" hidden="1">
      <c r="A2818" s="299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46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 hidden="1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46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7585</v>
      </c>
    </row>
    <row r="2820" spans="1:16" hidden="1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46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7585</v>
      </c>
    </row>
    <row r="2821" spans="1:16" hidden="1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46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7585</v>
      </c>
    </row>
    <row r="2822" spans="1:16" hidden="1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46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7585</v>
      </c>
    </row>
    <row r="2823" spans="1:16" hidden="1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 hidden="1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 hidden="1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 hidden="1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46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1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3" t="s">
        <v>8349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2" t="s">
        <v>8346</v>
      </c>
      <c r="N2828" s="10">
        <f t="shared" si="90"/>
        <v>7</v>
      </c>
      <c r="O2828" s="10" t="str">
        <f t="shared" si="91"/>
        <v>2026 - 08</v>
      </c>
      <c r="P2828" s="10"/>
    </row>
    <row r="2829" spans="1:16" hidden="1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 hidden="1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 hidden="1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 hidden="1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 hidden="1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 hidden="1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 hidden="1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 hidden="1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 hidden="1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 hidden="1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 hidden="1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 hidden="1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 hidden="1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8419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 hidden="1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1" t="s">
        <v>7619</v>
      </c>
      <c r="H2842" s="90" t="s">
        <v>7558</v>
      </c>
      <c r="I2842" s="10"/>
      <c r="J2842" s="10"/>
      <c r="K2842" s="11">
        <v>46073</v>
      </c>
      <c r="L2842" s="446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7620</v>
      </c>
    </row>
    <row r="2843" spans="1:16" hidden="1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468" t="s">
        <v>5785</v>
      </c>
      <c r="H2843" s="10" t="s">
        <v>7534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8" t="s">
        <v>8867</v>
      </c>
    </row>
    <row r="2844" spans="1:16" hidden="1">
      <c r="A2844" s="10" t="s">
        <v>377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7538</v>
      </c>
      <c r="G2844" s="468" t="s">
        <v>5785</v>
      </c>
      <c r="H2844" s="10" t="s">
        <v>7534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8" t="s">
        <v>8867</v>
      </c>
    </row>
    <row r="2845" spans="1:16" hidden="1">
      <c r="A2845" s="10" t="s">
        <v>377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7539</v>
      </c>
      <c r="G2845" s="10"/>
      <c r="H2845" s="10" t="s">
        <v>7534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 hidden="1">
      <c r="A2846" s="10" t="s">
        <v>377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523</v>
      </c>
      <c r="G2846" s="10"/>
      <c r="H2846" s="90" t="s">
        <v>524</v>
      </c>
      <c r="I2846" s="10"/>
      <c r="J2846" s="10"/>
      <c r="K2846" s="11">
        <v>46073</v>
      </c>
      <c r="L2846" s="10" t="s">
        <v>58</v>
      </c>
      <c r="M2846" s="132" t="s">
        <v>7963</v>
      </c>
      <c r="N2846" s="10">
        <f t="shared" si="90"/>
        <v>7</v>
      </c>
      <c r="O2846" s="10" t="str">
        <f t="shared" si="91"/>
        <v>2026 - 08</v>
      </c>
      <c r="P2846" s="10"/>
    </row>
    <row r="2847" spans="1:16" hidden="1">
      <c r="A2847" s="10" t="s">
        <v>377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525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2" t="s">
        <v>7963</v>
      </c>
      <c r="N2847" s="10">
        <f t="shared" si="90"/>
        <v>7</v>
      </c>
      <c r="O2847" s="10" t="str">
        <f t="shared" si="91"/>
        <v>2026 - 08</v>
      </c>
      <c r="P2847" s="10"/>
    </row>
    <row r="2848" spans="1:16" hidden="1">
      <c r="A2848" s="10" t="s">
        <v>377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526</v>
      </c>
      <c r="G2848" s="10"/>
      <c r="H2848" s="10" t="s">
        <v>524</v>
      </c>
      <c r="I2848" s="10"/>
      <c r="J2848" s="10"/>
      <c r="K2848" s="11">
        <v>46073</v>
      </c>
      <c r="L2848" s="10" t="s">
        <v>58</v>
      </c>
      <c r="M2848" s="132" t="s">
        <v>7963</v>
      </c>
      <c r="N2848" s="10">
        <f t="shared" si="90"/>
        <v>7</v>
      </c>
      <c r="O2848" s="10" t="str">
        <f t="shared" si="91"/>
        <v>2026 - 08</v>
      </c>
      <c r="P2848" s="10"/>
    </row>
    <row r="2849" spans="1:16" hidden="1">
      <c r="A2849" s="10" t="s">
        <v>377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527</v>
      </c>
      <c r="G2849" s="452" t="s">
        <v>5550</v>
      </c>
      <c r="H2849" s="10" t="s">
        <v>524</v>
      </c>
      <c r="I2849" s="10"/>
      <c r="J2849" s="10"/>
      <c r="K2849" s="11">
        <v>46205</v>
      </c>
      <c r="L2849" s="10" t="s">
        <v>61</v>
      </c>
      <c r="M2849" s="132" t="s">
        <v>7963</v>
      </c>
      <c r="N2849" s="10">
        <f t="shared" si="90"/>
        <v>7</v>
      </c>
      <c r="O2849" s="10" t="str">
        <f t="shared" si="91"/>
        <v>2026 - 27</v>
      </c>
      <c r="P2849" s="452" t="s">
        <v>8701</v>
      </c>
    </row>
    <row r="2850" spans="1:16" hidden="1">
      <c r="A2850" s="10" t="s">
        <v>404</v>
      </c>
      <c r="B2850" s="11">
        <v>46056</v>
      </c>
      <c r="C2850" s="10" t="s">
        <v>22</v>
      </c>
      <c r="D2850" s="10">
        <v>1</v>
      </c>
      <c r="E2850" s="10" t="s">
        <v>345</v>
      </c>
      <c r="F2850" s="91" t="s">
        <v>7576</v>
      </c>
      <c r="G2850" s="10"/>
      <c r="H2850" s="10" t="s">
        <v>380</v>
      </c>
      <c r="I2850" s="10"/>
      <c r="J2850" s="10"/>
      <c r="K2850" s="11">
        <v>46072</v>
      </c>
      <c r="L2850" s="446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7579</v>
      </c>
    </row>
    <row r="2851" spans="1:16" hidden="1">
      <c r="A2851" s="10" t="s">
        <v>404</v>
      </c>
      <c r="B2851" s="11">
        <v>46056</v>
      </c>
      <c r="C2851" s="10" t="s">
        <v>22</v>
      </c>
      <c r="D2851" s="10">
        <v>2</v>
      </c>
      <c r="E2851" s="10" t="s">
        <v>345</v>
      </c>
      <c r="F2851" s="91" t="s">
        <v>7577</v>
      </c>
      <c r="G2851" s="10"/>
      <c r="H2851" s="10" t="s">
        <v>380</v>
      </c>
      <c r="I2851" s="10"/>
      <c r="J2851" s="10"/>
      <c r="K2851" s="11">
        <v>46072</v>
      </c>
      <c r="L2851" s="446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7579</v>
      </c>
    </row>
    <row r="2852" spans="1:16" hidden="1">
      <c r="A2852" s="10" t="s">
        <v>404</v>
      </c>
      <c r="B2852" s="11">
        <v>46056</v>
      </c>
      <c r="C2852" s="10" t="s">
        <v>22</v>
      </c>
      <c r="D2852" s="10">
        <v>1</v>
      </c>
      <c r="E2852" s="10" t="s">
        <v>345</v>
      </c>
      <c r="F2852" s="91" t="s">
        <v>7578</v>
      </c>
      <c r="G2852" s="10"/>
      <c r="H2852" s="10" t="s">
        <v>380</v>
      </c>
      <c r="I2852" s="10"/>
      <c r="J2852" s="10"/>
      <c r="K2852" s="11">
        <v>46072</v>
      </c>
      <c r="L2852" s="446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7579</v>
      </c>
    </row>
    <row r="2853" spans="1:16" hidden="1">
      <c r="A2853" s="10" t="s">
        <v>443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7581</v>
      </c>
      <c r="G2853" s="91" t="s">
        <v>7582</v>
      </c>
      <c r="H2853" s="10"/>
      <c r="I2853" s="10"/>
      <c r="J2853" s="10"/>
      <c r="K2853" s="11">
        <v>46072</v>
      </c>
      <c r="L2853" s="446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7583</v>
      </c>
    </row>
    <row r="2854" spans="1:16" hidden="1">
      <c r="A2854" s="91" t="s">
        <v>404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7438</v>
      </c>
      <c r="G2854" s="10"/>
      <c r="H2854" s="10" t="s">
        <v>380</v>
      </c>
      <c r="I2854" s="10"/>
      <c r="J2854" s="10"/>
      <c r="K2854" s="11">
        <v>46073</v>
      </c>
      <c r="L2854" s="446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 hidden="1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532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2" t="s">
        <v>7963</v>
      </c>
      <c r="N2855" s="10">
        <f t="shared" si="90"/>
        <v>7</v>
      </c>
      <c r="O2855" s="10" t="str">
        <f t="shared" si="91"/>
        <v>2026 - 08</v>
      </c>
      <c r="P2855" s="10"/>
    </row>
    <row r="2856" spans="1:16" hidden="1">
      <c r="A2856" s="10" t="s">
        <v>377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7541</v>
      </c>
      <c r="G2856" s="10"/>
      <c r="H2856" s="10" t="s">
        <v>524</v>
      </c>
      <c r="I2856" s="10"/>
      <c r="J2856" s="10"/>
      <c r="K2856" s="11">
        <v>46073</v>
      </c>
      <c r="L2856" s="10" t="s">
        <v>58</v>
      </c>
      <c r="M2856" s="132" t="s">
        <v>7963</v>
      </c>
      <c r="N2856" s="10">
        <f t="shared" si="90"/>
        <v>7</v>
      </c>
      <c r="O2856" s="10" t="str">
        <f t="shared" si="91"/>
        <v>2026 - 08</v>
      </c>
      <c r="P2856" s="10"/>
    </row>
    <row r="2857" spans="1:16" hidden="1">
      <c r="A2857" s="10" t="s">
        <v>377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560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 hidden="1">
      <c r="A2858" s="10" t="s">
        <v>377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561</v>
      </c>
      <c r="G2858" s="10"/>
      <c r="H2858" s="10" t="s">
        <v>537</v>
      </c>
      <c r="I2858" s="10"/>
      <c r="J2858" s="10"/>
      <c r="K2858" s="11">
        <v>46073</v>
      </c>
      <c r="L2858" s="10" t="s">
        <v>58</v>
      </c>
      <c r="M2858" s="132" t="s">
        <v>7963</v>
      </c>
      <c r="N2858" s="10">
        <f t="shared" si="90"/>
        <v>7</v>
      </c>
      <c r="O2858" s="10" t="str">
        <f t="shared" si="91"/>
        <v>2026 - 08</v>
      </c>
      <c r="P2858" s="10"/>
    </row>
    <row r="2859" spans="1:16" hidden="1">
      <c r="A2859" s="10" t="s">
        <v>377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562</v>
      </c>
      <c r="G2859" s="452" t="s">
        <v>5550</v>
      </c>
      <c r="H2859" s="10" t="s">
        <v>524</v>
      </c>
      <c r="I2859" s="10"/>
      <c r="J2859" s="10"/>
      <c r="K2859" s="11">
        <v>46205</v>
      </c>
      <c r="L2859" s="10" t="s">
        <v>61</v>
      </c>
      <c r="M2859" s="132" t="s">
        <v>7963</v>
      </c>
      <c r="N2859" s="10">
        <f>WEEKNUM(B2859)</f>
        <v>7</v>
      </c>
      <c r="O2859" s="10" t="str">
        <f>YEAR(K2859) &amp; " - " &amp; TEXT(WEEKNUM(K2859),"00")</f>
        <v>2026 - 27</v>
      </c>
      <c r="P2859" s="452" t="s">
        <v>8701</v>
      </c>
    </row>
    <row r="2860" spans="1:16" hidden="1">
      <c r="A2860" s="10" t="s">
        <v>377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567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2" t="s">
        <v>7963</v>
      </c>
      <c r="N2860" s="10">
        <f t="shared" si="90"/>
        <v>7</v>
      </c>
      <c r="O2860" s="10" t="str">
        <f t="shared" si="91"/>
        <v>2026 - 08</v>
      </c>
      <c r="P2860" s="10"/>
    </row>
    <row r="2861" spans="1:16" hidden="1">
      <c r="A2861" s="10" t="s">
        <v>377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570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32" t="s">
        <v>7963</v>
      </c>
      <c r="N2861" s="10">
        <f t="shared" si="90"/>
        <v>7</v>
      </c>
      <c r="O2861" s="10" t="str">
        <f t="shared" si="91"/>
        <v>2026 - 08</v>
      </c>
      <c r="P2861" s="10"/>
    </row>
    <row r="2862" spans="1:16" hidden="1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571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 hidden="1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575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 hidden="1">
      <c r="A2864" s="10" t="s">
        <v>377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576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32" t="s">
        <v>7963</v>
      </c>
      <c r="N2864" s="10">
        <f t="shared" si="90"/>
        <v>7</v>
      </c>
      <c r="O2864" s="10" t="str">
        <f t="shared" si="91"/>
        <v>2026 - 08</v>
      </c>
      <c r="P2864" s="10"/>
    </row>
    <row r="2865" spans="1:16" hidden="1">
      <c r="A2865" s="10" t="s">
        <v>377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577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 hidden="1">
      <c r="A2866" s="10" t="s">
        <v>377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578</v>
      </c>
      <c r="G2866" s="10"/>
      <c r="H2866" s="10" t="s">
        <v>537</v>
      </c>
      <c r="I2866" s="10"/>
      <c r="J2866" s="10"/>
      <c r="K2866" s="11">
        <v>46073</v>
      </c>
      <c r="L2866" s="10" t="s">
        <v>58</v>
      </c>
      <c r="M2866" s="132" t="s">
        <v>7963</v>
      </c>
      <c r="N2866" s="10">
        <f t="shared" si="90"/>
        <v>7</v>
      </c>
      <c r="O2866" s="10" t="str">
        <f t="shared" si="91"/>
        <v>2026 - 08</v>
      </c>
      <c r="P2866" s="10"/>
    </row>
    <row r="2867" spans="1:16" hidden="1">
      <c r="A2867" s="10" t="s">
        <v>377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7622</v>
      </c>
      <c r="G2867" s="92" t="s">
        <v>5550</v>
      </c>
      <c r="H2867" s="10" t="s">
        <v>5635</v>
      </c>
      <c r="I2867" s="10"/>
      <c r="J2867" s="10"/>
      <c r="K2867" s="11">
        <v>46073</v>
      </c>
      <c r="L2867" s="446" t="s">
        <v>61</v>
      </c>
      <c r="M2867" s="92" t="s">
        <v>7642</v>
      </c>
      <c r="N2867" s="10">
        <f t="shared" si="90"/>
        <v>8</v>
      </c>
      <c r="O2867" s="10" t="str">
        <f t="shared" si="91"/>
        <v>2026 - 08</v>
      </c>
      <c r="P2867" s="10"/>
    </row>
    <row r="2868" spans="1:16" hidden="1">
      <c r="A2868" s="10" t="s">
        <v>377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6581</v>
      </c>
      <c r="G2868" s="10"/>
      <c r="H2868" s="10" t="s">
        <v>524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 hidden="1">
      <c r="A2869" s="10" t="s">
        <v>377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540</v>
      </c>
      <c r="G2869" s="10"/>
      <c r="H2869" s="10" t="s">
        <v>537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 hidden="1">
      <c r="A2870" s="92" t="s">
        <v>443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7643</v>
      </c>
      <c r="G2870" s="92" t="s">
        <v>7645</v>
      </c>
      <c r="H2870" s="10"/>
      <c r="I2870" s="10"/>
      <c r="J2870" s="10"/>
      <c r="K2870" s="11">
        <v>46073</v>
      </c>
      <c r="L2870" s="446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7644</v>
      </c>
    </row>
    <row r="2871" spans="1:16" hidden="1">
      <c r="A2871" s="92" t="s">
        <v>443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7668</v>
      </c>
      <c r="G2871" s="92" t="s">
        <v>7645</v>
      </c>
      <c r="H2871" s="10"/>
      <c r="I2871" s="10"/>
      <c r="J2871" s="10"/>
      <c r="K2871" s="11">
        <v>46073</v>
      </c>
      <c r="L2871" s="446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7644</v>
      </c>
    </row>
    <row r="2872" spans="1:16" hidden="1">
      <c r="A2872" s="10" t="s">
        <v>377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545</v>
      </c>
      <c r="G2872" s="452" t="s">
        <v>5550</v>
      </c>
      <c r="H2872" s="10" t="s">
        <v>524</v>
      </c>
      <c r="I2872" s="10"/>
      <c r="J2872" s="10"/>
      <c r="K2872" s="11">
        <v>46205</v>
      </c>
      <c r="L2872" s="10" t="s">
        <v>61</v>
      </c>
      <c r="M2872" s="132" t="s">
        <v>7963</v>
      </c>
      <c r="N2872" s="10">
        <f>WEEKNUM(B2872)</f>
        <v>7</v>
      </c>
      <c r="O2872" s="10" t="str">
        <f>YEAR(K2872) &amp; " - " &amp; TEXT(WEEKNUM(K2872),"00")</f>
        <v>2026 - 27</v>
      </c>
      <c r="P2872" s="452" t="s">
        <v>8701</v>
      </c>
    </row>
    <row r="2873" spans="1:16" hidden="1">
      <c r="A2873" s="10" t="s">
        <v>377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7545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32" t="s">
        <v>7963</v>
      </c>
      <c r="N2873" s="10">
        <f t="shared" si="90"/>
        <v>7</v>
      </c>
      <c r="O2873" s="10" t="str">
        <f t="shared" si="91"/>
        <v>2026 - 08</v>
      </c>
      <c r="P2873" s="10"/>
    </row>
    <row r="2874" spans="1:16" hidden="1">
      <c r="A2874" s="10" t="s">
        <v>377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561</v>
      </c>
      <c r="G2874" s="10"/>
      <c r="H2874" s="10" t="s">
        <v>537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 hidden="1">
      <c r="A2875" s="10" t="s">
        <v>377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7547</v>
      </c>
      <c r="G2875" s="452" t="s">
        <v>5550</v>
      </c>
      <c r="H2875" s="10" t="s">
        <v>524</v>
      </c>
      <c r="I2875" s="10"/>
      <c r="J2875" s="10"/>
      <c r="K2875" s="11">
        <v>46205</v>
      </c>
      <c r="L2875" s="10" t="s">
        <v>61</v>
      </c>
      <c r="M2875" s="132" t="s">
        <v>7963</v>
      </c>
      <c r="N2875" s="10">
        <f t="shared" si="90"/>
        <v>7</v>
      </c>
      <c r="O2875" s="10" t="str">
        <f t="shared" si="91"/>
        <v>2026 - 27</v>
      </c>
      <c r="P2875" s="452" t="s">
        <v>8701</v>
      </c>
    </row>
    <row r="2876" spans="1:16" hidden="1">
      <c r="A2876" s="10" t="s">
        <v>377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7548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32" t="s">
        <v>7963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 hidden="1">
      <c r="A2877" s="10" t="s">
        <v>377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527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 hidden="1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 hidden="1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568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 hidden="1">
      <c r="A2880" s="10" t="s">
        <v>377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595</v>
      </c>
      <c r="G2880" s="10"/>
      <c r="H2880" s="10" t="s">
        <v>537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 hidden="1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596</v>
      </c>
      <c r="G2881" s="452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2" t="s">
        <v>8701</v>
      </c>
    </row>
    <row r="2882" spans="1:16" hidden="1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7549</v>
      </c>
      <c r="G2882" s="452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2" t="s">
        <v>7963</v>
      </c>
      <c r="N2882" s="10">
        <f t="shared" si="92"/>
        <v>7</v>
      </c>
      <c r="O2882" s="10" t="str">
        <f t="shared" si="93"/>
        <v>2026 - 27</v>
      </c>
      <c r="P2882" s="452" t="s">
        <v>8701</v>
      </c>
    </row>
    <row r="2883" spans="1:16" hidden="1">
      <c r="A2883" s="10" t="s">
        <v>377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569</v>
      </c>
      <c r="G2883" s="452" t="s">
        <v>5550</v>
      </c>
      <c r="H2883" s="10" t="s">
        <v>524</v>
      </c>
      <c r="I2883" s="10"/>
      <c r="J2883" s="10"/>
      <c r="K2883" s="11">
        <v>46205</v>
      </c>
      <c r="L2883" s="10" t="s">
        <v>61</v>
      </c>
      <c r="M2883" s="132" t="s">
        <v>7963</v>
      </c>
      <c r="N2883" s="10">
        <f t="shared" si="92"/>
        <v>7</v>
      </c>
      <c r="O2883" s="10" t="str">
        <f t="shared" si="93"/>
        <v>2026 - 27</v>
      </c>
      <c r="P2883" s="452" t="s">
        <v>8701</v>
      </c>
    </row>
    <row r="2884" spans="1:16" hidden="1">
      <c r="A2884" s="10" t="s">
        <v>377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7550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 hidden="1">
      <c r="A2885" s="10" t="s">
        <v>377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7551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2" t="s">
        <v>7963</v>
      </c>
      <c r="N2885" s="10">
        <f t="shared" si="92"/>
        <v>7</v>
      </c>
      <c r="O2885" s="10" t="str">
        <f t="shared" si="93"/>
        <v>2026 - 08</v>
      </c>
      <c r="P2885" s="10"/>
    </row>
    <row r="2886" spans="1:16" hidden="1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7552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2" t="s">
        <v>7963</v>
      </c>
      <c r="N2886" s="10">
        <f t="shared" si="92"/>
        <v>7</v>
      </c>
      <c r="O2886" s="10" t="str">
        <f t="shared" si="93"/>
        <v>2026 - 08</v>
      </c>
      <c r="P2886" s="10"/>
    </row>
    <row r="2887" spans="1:16" hidden="1">
      <c r="A2887" s="10" t="s">
        <v>377</v>
      </c>
      <c r="B2887" s="11">
        <v>46064</v>
      </c>
      <c r="C2887" s="10" t="s">
        <v>41</v>
      </c>
      <c r="D2887" s="10">
        <v>2</v>
      </c>
      <c r="E2887" s="10" t="s">
        <v>59</v>
      </c>
      <c r="F2887" s="445" t="s">
        <v>7553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2" t="s">
        <v>7963</v>
      </c>
      <c r="N2887" s="10">
        <f t="shared" si="92"/>
        <v>7</v>
      </c>
      <c r="O2887" s="10" t="str">
        <f t="shared" si="93"/>
        <v>2026 - 08</v>
      </c>
      <c r="P2887" s="10"/>
    </row>
    <row r="2888" spans="1:16" hidden="1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7554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2" t="s">
        <v>7963</v>
      </c>
      <c r="N2888" s="10">
        <f t="shared" si="92"/>
        <v>7</v>
      </c>
      <c r="O2888" s="10" t="str">
        <f t="shared" si="93"/>
        <v>2026 - 08</v>
      </c>
      <c r="P2888" s="10"/>
    </row>
    <row r="2889" spans="1:16" hidden="1">
      <c r="A2889" s="10" t="s">
        <v>377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7555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32" t="s">
        <v>7963</v>
      </c>
      <c r="N2889" s="10">
        <f t="shared" si="92"/>
        <v>7</v>
      </c>
      <c r="O2889" s="10" t="str">
        <f t="shared" si="93"/>
        <v>2026 - 08</v>
      </c>
      <c r="P2889" s="10"/>
    </row>
    <row r="2890" spans="1:16" hidden="1">
      <c r="A2890" s="10" t="s">
        <v>377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7556</v>
      </c>
      <c r="G2890" s="10"/>
      <c r="H2890" s="10" t="s">
        <v>537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 hidden="1">
      <c r="A2891" s="10" t="s">
        <v>377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7560</v>
      </c>
      <c r="G2891" s="10"/>
      <c r="H2891" s="10" t="s">
        <v>537</v>
      </c>
      <c r="I2891" s="10"/>
      <c r="J2891" s="10"/>
      <c r="K2891" s="11">
        <v>46073</v>
      </c>
      <c r="L2891" s="446" t="s">
        <v>61</v>
      </c>
      <c r="M2891" s="132" t="s">
        <v>7963</v>
      </c>
      <c r="N2891" s="10">
        <f t="shared" si="92"/>
        <v>7</v>
      </c>
      <c r="O2891" s="10" t="str">
        <f t="shared" si="93"/>
        <v>2026 - 08</v>
      </c>
      <c r="P2891" s="10" t="s">
        <v>8178</v>
      </c>
    </row>
    <row r="2892" spans="1:16" hidden="1">
      <c r="A2892" s="10" t="s">
        <v>377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534</v>
      </c>
      <c r="G2892" s="10"/>
      <c r="H2892" s="10" t="s">
        <v>524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 hidden="1">
      <c r="A2893" s="10" t="s">
        <v>377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535</v>
      </c>
      <c r="G2893" s="452" t="s">
        <v>5550</v>
      </c>
      <c r="H2893" s="10" t="s">
        <v>537</v>
      </c>
      <c r="I2893" s="10"/>
      <c r="J2893" s="10"/>
      <c r="K2893" s="11">
        <v>46205</v>
      </c>
      <c r="L2893" s="10" t="s">
        <v>61</v>
      </c>
      <c r="M2893" s="132" t="s">
        <v>7963</v>
      </c>
      <c r="N2893" s="10">
        <f t="shared" si="92"/>
        <v>7</v>
      </c>
      <c r="O2893" s="10" t="str">
        <f t="shared" si="93"/>
        <v>2026 - 27</v>
      </c>
      <c r="P2893" s="453" t="s">
        <v>8701</v>
      </c>
    </row>
    <row r="2894" spans="1:16" hidden="1">
      <c r="A2894" s="10" t="s">
        <v>377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7561</v>
      </c>
      <c r="G2894" s="10"/>
      <c r="H2894" s="10" t="s">
        <v>537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 hidden="1">
      <c r="A2895" s="10" t="s">
        <v>377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6583</v>
      </c>
      <c r="G2895" s="452" t="s">
        <v>5550</v>
      </c>
      <c r="H2895" s="10" t="s">
        <v>537</v>
      </c>
      <c r="I2895" s="10"/>
      <c r="J2895" s="10"/>
      <c r="K2895" s="11">
        <v>46205</v>
      </c>
      <c r="L2895" s="10" t="s">
        <v>61</v>
      </c>
      <c r="M2895" s="132" t="s">
        <v>7963</v>
      </c>
      <c r="N2895" s="10">
        <f t="shared" si="92"/>
        <v>7</v>
      </c>
      <c r="O2895" s="10" t="str">
        <f t="shared" si="93"/>
        <v>2026 - 27</v>
      </c>
      <c r="P2895" s="453" t="s">
        <v>8701</v>
      </c>
    </row>
    <row r="2896" spans="1:16" hidden="1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7563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2" t="s">
        <v>8669</v>
      </c>
      <c r="N2896" s="10">
        <f t="shared" si="92"/>
        <v>7</v>
      </c>
      <c r="O2896" s="10" t="str">
        <f t="shared" si="93"/>
        <v>2026 - 08</v>
      </c>
      <c r="P2896" s="10"/>
    </row>
    <row r="2897" spans="1:16" hidden="1">
      <c r="A2897" s="10" t="s">
        <v>377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7565</v>
      </c>
      <c r="G2897" s="10"/>
      <c r="H2897" s="10" t="s">
        <v>7562</v>
      </c>
      <c r="I2897" s="10"/>
      <c r="J2897" s="10"/>
      <c r="K2897" s="11">
        <v>46073</v>
      </c>
      <c r="L2897" s="10" t="s">
        <v>58</v>
      </c>
      <c r="M2897" s="442" t="s">
        <v>8669</v>
      </c>
      <c r="N2897" s="10">
        <f t="shared" si="92"/>
        <v>7</v>
      </c>
      <c r="O2897" s="10" t="str">
        <f t="shared" si="93"/>
        <v>2026 - 08</v>
      </c>
      <c r="P2897" s="10"/>
    </row>
    <row r="2898" spans="1:16" hidden="1">
      <c r="A2898" s="57" t="s">
        <v>404</v>
      </c>
      <c r="B2898" s="11">
        <v>46008</v>
      </c>
      <c r="C2898" s="10" t="s">
        <v>349</v>
      </c>
      <c r="D2898" s="10">
        <v>1000</v>
      </c>
      <c r="E2898" s="10" t="s">
        <v>14</v>
      </c>
      <c r="F2898" s="10" t="s">
        <v>6087</v>
      </c>
      <c r="G2898" s="10"/>
      <c r="H2898" s="10" t="s">
        <v>380</v>
      </c>
      <c r="I2898" s="10"/>
      <c r="J2898" s="10"/>
      <c r="K2898" s="11">
        <v>46080</v>
      </c>
      <c r="L2898" s="446" t="s">
        <v>61</v>
      </c>
      <c r="M2898" s="307" t="s">
        <v>7731</v>
      </c>
      <c r="N2898" s="10">
        <f t="shared" si="92"/>
        <v>51</v>
      </c>
      <c r="O2898" s="10" t="str">
        <f t="shared" si="93"/>
        <v>2026 - 09</v>
      </c>
      <c r="P2898" s="10"/>
    </row>
    <row r="2899" spans="1:16" hidden="1">
      <c r="A2899" s="10" t="s">
        <v>377</v>
      </c>
      <c r="B2899" s="11">
        <v>46042</v>
      </c>
      <c r="C2899" s="10" t="s">
        <v>349</v>
      </c>
      <c r="D2899" s="10">
        <v>1</v>
      </c>
      <c r="E2899" s="10" t="s">
        <v>59</v>
      </c>
      <c r="F2899" s="10" t="s">
        <v>7399</v>
      </c>
      <c r="G2899" s="10"/>
      <c r="H2899" s="10" t="s">
        <v>7343</v>
      </c>
      <c r="I2899" s="69" t="s">
        <v>7400</v>
      </c>
      <c r="J2899" s="10"/>
      <c r="K2899" s="11">
        <v>46081</v>
      </c>
      <c r="L2899" s="446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 hidden="1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7514</v>
      </c>
      <c r="G2900" s="10"/>
      <c r="H2900" s="10" t="s">
        <v>7515</v>
      </c>
      <c r="I2900" s="10"/>
      <c r="J2900" s="10"/>
      <c r="K2900" s="11">
        <v>46080</v>
      </c>
      <c r="L2900" s="446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 hidden="1">
      <c r="A2901" s="10" t="s">
        <v>377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7516</v>
      </c>
      <c r="G2901" s="10"/>
      <c r="H2901" s="10" t="s">
        <v>7515</v>
      </c>
      <c r="I2901" s="10"/>
      <c r="J2901" s="10"/>
      <c r="K2901" s="11">
        <v>46080</v>
      </c>
      <c r="L2901" s="446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 hidden="1">
      <c r="A2902" s="10" t="s">
        <v>377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7517</v>
      </c>
      <c r="G2902" s="10"/>
      <c r="H2902" s="10" t="s">
        <v>7515</v>
      </c>
      <c r="I2902" s="10"/>
      <c r="J2902" s="10"/>
      <c r="K2902" s="11">
        <v>46080</v>
      </c>
      <c r="L2902" s="446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 hidden="1">
      <c r="A2903" s="10" t="s">
        <v>377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7518</v>
      </c>
      <c r="G2903" s="10"/>
      <c r="H2903" s="10" t="s">
        <v>7515</v>
      </c>
      <c r="I2903" s="10"/>
      <c r="J2903" s="10"/>
      <c r="K2903" s="11">
        <v>46080</v>
      </c>
      <c r="L2903" s="446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 hidden="1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559</v>
      </c>
      <c r="G2904" s="10"/>
      <c r="H2904" s="90" t="s">
        <v>537</v>
      </c>
      <c r="I2904" s="10"/>
      <c r="J2904" s="10"/>
      <c r="K2904" s="11">
        <v>46078</v>
      </c>
      <c r="L2904" s="446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 hidden="1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562</v>
      </c>
      <c r="G2905" s="10"/>
      <c r="H2905" s="10" t="s">
        <v>537</v>
      </c>
      <c r="I2905" s="10"/>
      <c r="J2905" s="10"/>
      <c r="K2905" s="11">
        <v>46078</v>
      </c>
      <c r="L2905" s="446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 hidden="1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311" t="s">
        <v>7616</v>
      </c>
      <c r="H2906" s="10" t="s">
        <v>537</v>
      </c>
      <c r="I2906" s="10"/>
      <c r="J2906" s="10"/>
      <c r="K2906" s="11">
        <v>46078</v>
      </c>
      <c r="L2906" s="446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 hidden="1">
      <c r="A2907" s="10" t="s">
        <v>377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578</v>
      </c>
      <c r="G2907" s="10"/>
      <c r="H2907" s="10" t="s">
        <v>537</v>
      </c>
      <c r="I2907" s="10"/>
      <c r="J2907" s="10"/>
      <c r="K2907" s="11">
        <v>46078</v>
      </c>
      <c r="L2907" s="446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 hidden="1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7545</v>
      </c>
      <c r="G2908" s="311" t="s">
        <v>7616</v>
      </c>
      <c r="H2908" s="10" t="s">
        <v>537</v>
      </c>
      <c r="I2908" s="10"/>
      <c r="J2908" s="10"/>
      <c r="K2908" s="11">
        <v>46078</v>
      </c>
      <c r="L2908" s="446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 hidden="1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7546</v>
      </c>
      <c r="G2909" s="311" t="s">
        <v>7616</v>
      </c>
      <c r="H2909" s="10" t="s">
        <v>537</v>
      </c>
      <c r="I2909" s="10"/>
      <c r="J2909" s="10"/>
      <c r="K2909" s="11">
        <v>46078</v>
      </c>
      <c r="L2909" s="446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 hidden="1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7545</v>
      </c>
      <c r="G2910" s="10"/>
      <c r="H2910" s="10" t="s">
        <v>537</v>
      </c>
      <c r="I2910" s="10"/>
      <c r="J2910" s="10"/>
      <c r="K2910" s="11">
        <v>46078</v>
      </c>
      <c r="L2910" s="446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 hidden="1">
      <c r="A2911" s="10" t="s">
        <v>377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7546</v>
      </c>
      <c r="G2911" s="10"/>
      <c r="H2911" s="10" t="s">
        <v>537</v>
      </c>
      <c r="I2911" s="10"/>
      <c r="J2911" s="10"/>
      <c r="K2911" s="11">
        <v>46078</v>
      </c>
      <c r="L2911" s="446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 hidden="1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311" t="s">
        <v>7616</v>
      </c>
      <c r="H2912" s="10" t="s">
        <v>537</v>
      </c>
      <c r="I2912" s="10"/>
      <c r="J2912" s="10"/>
      <c r="K2912" s="11">
        <v>46076</v>
      </c>
      <c r="L2912" s="446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 hidden="1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561</v>
      </c>
      <c r="G2913" s="10"/>
      <c r="H2913" s="10" t="s">
        <v>537</v>
      </c>
      <c r="I2913" s="10"/>
      <c r="J2913" s="10"/>
      <c r="K2913" s="11">
        <v>46078</v>
      </c>
      <c r="L2913" s="446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 hidden="1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7547</v>
      </c>
      <c r="G2914" s="311" t="s">
        <v>7616</v>
      </c>
      <c r="H2914" s="10" t="s">
        <v>537</v>
      </c>
      <c r="I2914" s="10"/>
      <c r="J2914" s="10"/>
      <c r="K2914" s="11">
        <v>46078</v>
      </c>
      <c r="L2914" s="446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 hidden="1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10"/>
      <c r="H2915" s="10" t="s">
        <v>537</v>
      </c>
      <c r="I2915" s="10"/>
      <c r="J2915" s="10"/>
      <c r="K2915" s="11">
        <v>46078</v>
      </c>
      <c r="L2915" s="446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 hidden="1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7548</v>
      </c>
      <c r="G2916" s="311" t="s">
        <v>7616</v>
      </c>
      <c r="H2916" s="10" t="s">
        <v>537</v>
      </c>
      <c r="I2916" s="10"/>
      <c r="J2916" s="10"/>
      <c r="K2916" s="11">
        <v>46078</v>
      </c>
      <c r="L2916" s="446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 hidden="1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311" t="s">
        <v>7616</v>
      </c>
      <c r="H2917" s="10" t="s">
        <v>537</v>
      </c>
      <c r="I2917" s="10"/>
      <c r="J2917" s="10"/>
      <c r="K2917" s="11">
        <v>46078</v>
      </c>
      <c r="L2917" s="446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 hidden="1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7552</v>
      </c>
      <c r="G2918" s="10"/>
      <c r="H2918" s="10" t="s">
        <v>537</v>
      </c>
      <c r="I2918" s="10"/>
      <c r="J2918" s="10"/>
      <c r="K2918" s="11">
        <v>46078</v>
      </c>
      <c r="L2918" s="446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 hidden="1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311" t="s">
        <v>7616</v>
      </c>
      <c r="H2919" s="10" t="s">
        <v>537</v>
      </c>
      <c r="I2919" s="10"/>
      <c r="J2919" s="10"/>
      <c r="K2919" s="11">
        <v>46078</v>
      </c>
      <c r="L2919" s="446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 hidden="1">
      <c r="A2920" s="10" t="s">
        <v>377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7553</v>
      </c>
      <c r="G2920" s="10"/>
      <c r="H2920" s="10" t="s">
        <v>537</v>
      </c>
      <c r="I2920" s="10"/>
      <c r="J2920" s="10"/>
      <c r="K2920" s="11">
        <v>46078</v>
      </c>
      <c r="L2920" s="446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 hidden="1">
      <c r="A2921" s="10" t="s">
        <v>377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7600</v>
      </c>
      <c r="G2921" s="10"/>
      <c r="H2921" s="10" t="s">
        <v>5635</v>
      </c>
      <c r="I2921" s="10"/>
      <c r="J2921" s="10"/>
      <c r="K2921" s="11">
        <v>46080</v>
      </c>
      <c r="L2921" s="446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 hidden="1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98" t="s">
        <v>7706</v>
      </c>
      <c r="H2922" s="10" t="s">
        <v>5635</v>
      </c>
      <c r="I2922" s="10"/>
      <c r="J2922" s="10"/>
      <c r="K2922" s="11">
        <v>46076</v>
      </c>
      <c r="L2922" s="446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 hidden="1">
      <c r="A2923" s="10" t="s">
        <v>377</v>
      </c>
      <c r="B2923" s="11">
        <v>46072</v>
      </c>
      <c r="C2923" s="10" t="s">
        <v>349</v>
      </c>
      <c r="D2923" s="10">
        <v>2</v>
      </c>
      <c r="E2923" s="10" t="s">
        <v>59</v>
      </c>
      <c r="F2923" s="10" t="s">
        <v>7296</v>
      </c>
      <c r="G2923" s="98" t="s">
        <v>7706</v>
      </c>
      <c r="H2923" s="10" t="s">
        <v>5635</v>
      </c>
      <c r="I2923" s="10"/>
      <c r="J2923" s="10"/>
      <c r="K2923" s="11">
        <v>46079</v>
      </c>
      <c r="L2923" s="446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 hidden="1">
      <c r="A2924" s="10" t="s">
        <v>377</v>
      </c>
      <c r="B2924" s="11">
        <v>46072</v>
      </c>
      <c r="C2924" s="10" t="s">
        <v>349</v>
      </c>
      <c r="D2924" s="10">
        <v>1</v>
      </c>
      <c r="E2924" s="10" t="s">
        <v>59</v>
      </c>
      <c r="F2924" s="10" t="s">
        <v>7399</v>
      </c>
      <c r="G2924" s="98" t="s">
        <v>7706</v>
      </c>
      <c r="H2924" s="10" t="s">
        <v>5635</v>
      </c>
      <c r="I2924" s="10"/>
      <c r="J2924" s="10"/>
      <c r="K2924" s="11">
        <v>46081</v>
      </c>
      <c r="L2924" s="446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377</v>
      </c>
      <c r="B2925" s="11">
        <v>46073</v>
      </c>
      <c r="C2925" s="10" t="s">
        <v>5446</v>
      </c>
      <c r="D2925" s="10">
        <v>2000</v>
      </c>
      <c r="E2925" s="10" t="s">
        <v>16</v>
      </c>
      <c r="F2925" s="10" t="s">
        <v>7621</v>
      </c>
      <c r="G2925" s="10"/>
      <c r="H2925" s="10" t="s">
        <v>5635</v>
      </c>
      <c r="I2925" s="10"/>
      <c r="J2925" s="10"/>
      <c r="K2925" s="11">
        <v>46080</v>
      </c>
      <c r="L2925" s="10" t="s">
        <v>62</v>
      </c>
      <c r="M2925" s="92" t="s">
        <v>7669</v>
      </c>
      <c r="N2925" s="10">
        <f t="shared" si="92"/>
        <v>8</v>
      </c>
      <c r="O2925" s="10" t="str">
        <f t="shared" si="93"/>
        <v>2026 - 09</v>
      </c>
      <c r="P2925" s="10"/>
    </row>
    <row r="2926" spans="1:16" hidden="1">
      <c r="A2926" s="10" t="s">
        <v>443</v>
      </c>
      <c r="B2926" s="11">
        <v>46073</v>
      </c>
      <c r="C2926" s="10" t="s">
        <v>375</v>
      </c>
      <c r="D2926" s="10">
        <v>30</v>
      </c>
      <c r="E2926" s="10" t="s">
        <v>14</v>
      </c>
      <c r="F2926" s="92" t="s">
        <v>7646</v>
      </c>
      <c r="G2926" s="10"/>
      <c r="H2926" s="10"/>
      <c r="I2926" s="10"/>
      <c r="J2926" s="10"/>
      <c r="K2926" s="11">
        <v>46075</v>
      </c>
      <c r="L2926" s="446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7647</v>
      </c>
    </row>
    <row r="2927" spans="1:16" hidden="1">
      <c r="A2927" s="10" t="s">
        <v>443</v>
      </c>
      <c r="B2927" s="11">
        <v>46073</v>
      </c>
      <c r="C2927" s="10" t="s">
        <v>375</v>
      </c>
      <c r="D2927" s="10">
        <v>80</v>
      </c>
      <c r="E2927" s="10" t="s">
        <v>14</v>
      </c>
      <c r="F2927" s="92" t="s">
        <v>7648</v>
      </c>
      <c r="G2927" s="10"/>
      <c r="H2927" s="10"/>
      <c r="I2927" s="10"/>
      <c r="J2927" s="10"/>
      <c r="K2927" s="11">
        <v>46075</v>
      </c>
      <c r="L2927" s="446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7649</v>
      </c>
    </row>
    <row r="2928" spans="1:16" hidden="1">
      <c r="A2928" s="10" t="s">
        <v>377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7650</v>
      </c>
      <c r="G2928" s="98" t="s">
        <v>5520</v>
      </c>
      <c r="H2928" s="10" t="s">
        <v>5533</v>
      </c>
      <c r="I2928" s="10"/>
      <c r="J2928" s="10"/>
      <c r="K2928" s="11">
        <v>46080</v>
      </c>
      <c r="L2928" s="446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 hidden="1">
      <c r="A2929" s="10" t="s">
        <v>377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579</v>
      </c>
      <c r="G2929" s="10"/>
      <c r="H2929" s="92" t="s">
        <v>7658</v>
      </c>
      <c r="I2929" s="10"/>
      <c r="J2929" s="10"/>
      <c r="K2929" s="11">
        <v>46078</v>
      </c>
      <c r="L2929" s="446" t="s">
        <v>61</v>
      </c>
      <c r="M2929" s="93" t="s">
        <v>7679</v>
      </c>
      <c r="N2929" s="10">
        <f t="shared" si="92"/>
        <v>9</v>
      </c>
      <c r="O2929" s="10" t="str">
        <f t="shared" si="93"/>
        <v>2026 - 09</v>
      </c>
      <c r="P2929" s="10"/>
    </row>
    <row r="2930" spans="1:16" hidden="1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580</v>
      </c>
      <c r="G2930" s="10"/>
      <c r="H2930" s="10" t="s">
        <v>7658</v>
      </c>
      <c r="I2930" s="10"/>
      <c r="J2930" s="10"/>
      <c r="K2930" s="11">
        <v>46078</v>
      </c>
      <c r="L2930" s="446" t="s">
        <v>61</v>
      </c>
      <c r="M2930" s="93" t="s">
        <v>7682</v>
      </c>
      <c r="N2930" s="10">
        <f t="shared" si="92"/>
        <v>9</v>
      </c>
      <c r="O2930" s="10" t="str">
        <f t="shared" si="93"/>
        <v>2026 - 09</v>
      </c>
      <c r="P2930" s="10"/>
    </row>
    <row r="2931" spans="1:16" hidden="1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581</v>
      </c>
      <c r="G2931" s="10"/>
      <c r="H2931" s="10" t="s">
        <v>7658</v>
      </c>
      <c r="I2931" s="10"/>
      <c r="J2931" s="10"/>
      <c r="K2931" s="11">
        <v>46078</v>
      </c>
      <c r="L2931" s="446" t="s">
        <v>61</v>
      </c>
      <c r="M2931" s="93" t="s">
        <v>7679</v>
      </c>
      <c r="N2931" s="10">
        <f t="shared" si="92"/>
        <v>9</v>
      </c>
      <c r="O2931" s="10" t="str">
        <f t="shared" si="93"/>
        <v>2026 - 09</v>
      </c>
      <c r="P2931" s="10"/>
    </row>
    <row r="2932" spans="1:16" hidden="1">
      <c r="A2932" s="10" t="s">
        <v>377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7659</v>
      </c>
      <c r="G2932" s="10"/>
      <c r="H2932" s="10" t="s">
        <v>7658</v>
      </c>
      <c r="I2932" s="10"/>
      <c r="J2932" s="10"/>
      <c r="K2932" s="11">
        <v>46078</v>
      </c>
      <c r="L2932" s="446" t="s">
        <v>61</v>
      </c>
      <c r="M2932" s="93" t="s">
        <v>7679</v>
      </c>
      <c r="N2932" s="10">
        <f t="shared" si="92"/>
        <v>9</v>
      </c>
      <c r="O2932" s="10" t="str">
        <f t="shared" si="93"/>
        <v>2026 - 09</v>
      </c>
      <c r="P2932" s="10"/>
    </row>
    <row r="2933" spans="1:16" hidden="1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7660</v>
      </c>
      <c r="G2933" s="10"/>
      <c r="H2933" s="10" t="s">
        <v>7658</v>
      </c>
      <c r="I2933" s="10"/>
      <c r="J2933" s="10"/>
      <c r="K2933" s="11">
        <v>46078</v>
      </c>
      <c r="L2933" s="446" t="s">
        <v>61</v>
      </c>
      <c r="M2933" s="93" t="s">
        <v>7679</v>
      </c>
      <c r="N2933" s="10">
        <f t="shared" si="92"/>
        <v>9</v>
      </c>
      <c r="O2933" s="10" t="str">
        <f t="shared" si="93"/>
        <v>2026 - 09</v>
      </c>
      <c r="P2933" s="10"/>
    </row>
    <row r="2934" spans="1:16" hidden="1">
      <c r="A2934" s="10" t="s">
        <v>377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7661</v>
      </c>
      <c r="G2934" s="10"/>
      <c r="H2934" s="10" t="s">
        <v>7658</v>
      </c>
      <c r="I2934" s="10"/>
      <c r="J2934" s="10"/>
      <c r="K2934" s="11">
        <v>46078</v>
      </c>
      <c r="L2934" s="446" t="s">
        <v>61</v>
      </c>
      <c r="M2934" s="93" t="s">
        <v>7679</v>
      </c>
      <c r="N2934" s="10">
        <f t="shared" si="92"/>
        <v>9</v>
      </c>
      <c r="O2934" s="10" t="str">
        <f t="shared" si="93"/>
        <v>2026 - 09</v>
      </c>
      <c r="P2934" s="10"/>
    </row>
    <row r="2935" spans="1:16" hidden="1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582</v>
      </c>
      <c r="G2935" s="10"/>
      <c r="H2935" s="10" t="s">
        <v>7658</v>
      </c>
      <c r="I2935" s="10"/>
      <c r="J2935" s="10"/>
      <c r="K2935" s="11">
        <v>46078</v>
      </c>
      <c r="L2935" s="446" t="s">
        <v>61</v>
      </c>
      <c r="M2935" s="93" t="s">
        <v>7679</v>
      </c>
      <c r="N2935" s="10">
        <f t="shared" si="92"/>
        <v>9</v>
      </c>
      <c r="O2935" s="10" t="str">
        <f t="shared" si="93"/>
        <v>2026 - 09</v>
      </c>
      <c r="P2935" s="10"/>
    </row>
    <row r="2936" spans="1:16" hidden="1">
      <c r="A2936" s="10" t="s">
        <v>377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583</v>
      </c>
      <c r="G2936" s="10"/>
      <c r="H2936" s="10" t="s">
        <v>7658</v>
      </c>
      <c r="I2936" s="10"/>
      <c r="J2936" s="10"/>
      <c r="K2936" s="11">
        <v>46078</v>
      </c>
      <c r="L2936" s="446" t="s">
        <v>61</v>
      </c>
      <c r="M2936" s="93" t="s">
        <v>7679</v>
      </c>
      <c r="N2936" s="10">
        <f t="shared" si="92"/>
        <v>9</v>
      </c>
      <c r="O2936" s="10" t="str">
        <f t="shared" si="93"/>
        <v>2026 - 09</v>
      </c>
      <c r="P2936" s="10"/>
    </row>
    <row r="2937" spans="1:16" hidden="1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584</v>
      </c>
      <c r="G2937" s="10"/>
      <c r="H2937" s="10" t="s">
        <v>7658</v>
      </c>
      <c r="I2937" s="10"/>
      <c r="J2937" s="10"/>
      <c r="K2937" s="11">
        <v>46078</v>
      </c>
      <c r="L2937" s="446" t="s">
        <v>61</v>
      </c>
      <c r="M2937" s="93" t="s">
        <v>7679</v>
      </c>
      <c r="N2937" s="10">
        <f t="shared" si="92"/>
        <v>9</v>
      </c>
      <c r="O2937" s="10" t="str">
        <f t="shared" si="93"/>
        <v>2026 - 09</v>
      </c>
      <c r="P2937" s="10"/>
    </row>
    <row r="2938" spans="1:16" hidden="1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585</v>
      </c>
      <c r="G2938" s="10"/>
      <c r="H2938" s="10" t="s">
        <v>7658</v>
      </c>
      <c r="I2938" s="10"/>
      <c r="J2938" s="10"/>
      <c r="K2938" s="11">
        <v>46078</v>
      </c>
      <c r="L2938" s="446" t="s">
        <v>61</v>
      </c>
      <c r="M2938" s="93" t="s">
        <v>7679</v>
      </c>
      <c r="N2938" s="10">
        <f t="shared" si="92"/>
        <v>9</v>
      </c>
      <c r="O2938" s="10" t="str">
        <f t="shared" si="93"/>
        <v>2026 - 09</v>
      </c>
      <c r="P2938" s="10"/>
    </row>
    <row r="2939" spans="1:16" hidden="1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7662</v>
      </c>
      <c r="G2939" s="10"/>
      <c r="H2939" s="10" t="s">
        <v>7658</v>
      </c>
      <c r="I2939" s="10"/>
      <c r="J2939" s="10"/>
      <c r="K2939" s="11">
        <v>46078</v>
      </c>
      <c r="L2939" s="446" t="s">
        <v>61</v>
      </c>
      <c r="M2939" s="93" t="s">
        <v>7679</v>
      </c>
      <c r="N2939" s="10">
        <f t="shared" si="92"/>
        <v>9</v>
      </c>
      <c r="O2939" s="10" t="str">
        <f t="shared" si="93"/>
        <v>2026 - 09</v>
      </c>
      <c r="P2939" s="10"/>
    </row>
    <row r="2940" spans="1:16" hidden="1">
      <c r="A2940" s="10" t="s">
        <v>377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586</v>
      </c>
      <c r="G2940" s="10"/>
      <c r="H2940" s="10" t="s">
        <v>7658</v>
      </c>
      <c r="I2940" s="10"/>
      <c r="J2940" s="10"/>
      <c r="K2940" s="11">
        <v>46078</v>
      </c>
      <c r="L2940" s="446" t="s">
        <v>61</v>
      </c>
      <c r="M2940" s="93" t="s">
        <v>7679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 hidden="1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587</v>
      </c>
      <c r="G2941" s="10"/>
      <c r="H2941" s="10" t="s">
        <v>7658</v>
      </c>
      <c r="I2941" s="10"/>
      <c r="J2941" s="10"/>
      <c r="K2941" s="11">
        <v>46078</v>
      </c>
      <c r="L2941" s="446" t="s">
        <v>61</v>
      </c>
      <c r="M2941" s="93" t="s">
        <v>7679</v>
      </c>
      <c r="N2941" s="10">
        <f t="shared" si="94"/>
        <v>9</v>
      </c>
      <c r="O2941" s="10" t="str">
        <f t="shared" si="95"/>
        <v>2026 - 09</v>
      </c>
      <c r="P2941" s="10"/>
    </row>
    <row r="2942" spans="1:16" hidden="1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588</v>
      </c>
      <c r="G2942" s="10"/>
      <c r="H2942" s="10" t="s">
        <v>7658</v>
      </c>
      <c r="I2942" s="10"/>
      <c r="J2942" s="10"/>
      <c r="K2942" s="11">
        <v>46078</v>
      </c>
      <c r="L2942" s="446" t="s">
        <v>61</v>
      </c>
      <c r="M2942" s="93" t="s">
        <v>7679</v>
      </c>
      <c r="N2942" s="10">
        <f t="shared" si="94"/>
        <v>9</v>
      </c>
      <c r="O2942" s="10" t="str">
        <f t="shared" si="95"/>
        <v>2026 - 09</v>
      </c>
      <c r="P2942" s="10"/>
    </row>
    <row r="2943" spans="1:16" hidden="1">
      <c r="A2943" s="10" t="s">
        <v>377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589</v>
      </c>
      <c r="G2943" s="10"/>
      <c r="H2943" s="10" t="s">
        <v>7658</v>
      </c>
      <c r="I2943" s="10"/>
      <c r="J2943" s="10"/>
      <c r="K2943" s="11">
        <v>46078</v>
      </c>
      <c r="L2943" s="446" t="s">
        <v>61</v>
      </c>
      <c r="M2943" s="93" t="s">
        <v>7679</v>
      </c>
      <c r="N2943" s="10">
        <f t="shared" si="94"/>
        <v>9</v>
      </c>
      <c r="O2943" s="10" t="str">
        <f t="shared" si="95"/>
        <v>2026 - 09</v>
      </c>
      <c r="P2943" s="10"/>
    </row>
    <row r="2944" spans="1:16" hidden="1">
      <c r="A2944" s="10" t="s">
        <v>377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7663</v>
      </c>
      <c r="G2944" s="10"/>
      <c r="H2944" s="10" t="s">
        <v>7658</v>
      </c>
      <c r="I2944" s="10"/>
      <c r="J2944" s="10"/>
      <c r="K2944" s="11">
        <v>46078</v>
      </c>
      <c r="L2944" s="446" t="s">
        <v>61</v>
      </c>
      <c r="M2944" s="93" t="s">
        <v>7679</v>
      </c>
      <c r="N2944" s="10">
        <f t="shared" si="94"/>
        <v>9</v>
      </c>
      <c r="O2944" s="10" t="str">
        <f t="shared" si="95"/>
        <v>2026 - 09</v>
      </c>
      <c r="P2944" s="10"/>
    </row>
    <row r="2945" spans="1:16" hidden="1">
      <c r="A2945" s="10" t="s">
        <v>377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7663</v>
      </c>
      <c r="G2945" s="10"/>
      <c r="H2945" s="10" t="s">
        <v>7658</v>
      </c>
      <c r="I2945" s="10"/>
      <c r="J2945" s="10"/>
      <c r="K2945" s="11">
        <v>46078</v>
      </c>
      <c r="L2945" s="446" t="s">
        <v>61</v>
      </c>
      <c r="M2945" s="93" t="s">
        <v>7680</v>
      </c>
      <c r="N2945" s="10">
        <f t="shared" si="94"/>
        <v>9</v>
      </c>
      <c r="O2945" s="10" t="str">
        <f t="shared" si="95"/>
        <v>2026 - 09</v>
      </c>
      <c r="P2945" s="10"/>
    </row>
    <row r="2946" spans="1:16" hidden="1">
      <c r="A2946" s="10" t="s">
        <v>377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590</v>
      </c>
      <c r="G2946" s="10"/>
      <c r="H2946" s="10" t="s">
        <v>7658</v>
      </c>
      <c r="I2946" s="10"/>
      <c r="J2946" s="10"/>
      <c r="K2946" s="11">
        <v>46078</v>
      </c>
      <c r="L2946" s="446" t="s">
        <v>61</v>
      </c>
      <c r="M2946" s="93" t="s">
        <v>7679</v>
      </c>
      <c r="N2946" s="10">
        <f t="shared" si="94"/>
        <v>9</v>
      </c>
      <c r="O2946" s="10" t="str">
        <f t="shared" si="95"/>
        <v>2026 - 09</v>
      </c>
      <c r="P2946" s="10"/>
    </row>
    <row r="2947" spans="1:16" hidden="1">
      <c r="A2947" s="10" t="s">
        <v>377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7681</v>
      </c>
      <c r="G2947" s="10"/>
      <c r="H2947" s="10" t="s">
        <v>7658</v>
      </c>
      <c r="I2947" s="10"/>
      <c r="J2947" s="10"/>
      <c r="K2947" s="11">
        <v>46078</v>
      </c>
      <c r="L2947" s="446" t="s">
        <v>61</v>
      </c>
      <c r="M2947" s="93" t="s">
        <v>7679</v>
      </c>
      <c r="N2947" s="10">
        <f t="shared" si="94"/>
        <v>9</v>
      </c>
      <c r="O2947" s="10" t="str">
        <f t="shared" si="95"/>
        <v>2026 - 09</v>
      </c>
      <c r="P2947" s="10"/>
    </row>
    <row r="2948" spans="1:16" hidden="1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7664</v>
      </c>
      <c r="G2948" s="10"/>
      <c r="H2948" s="10" t="s">
        <v>7658</v>
      </c>
      <c r="I2948" s="10"/>
      <c r="J2948" s="10"/>
      <c r="K2948" s="11">
        <v>46078</v>
      </c>
      <c r="L2948" s="446" t="s">
        <v>61</v>
      </c>
      <c r="M2948" s="93" t="s">
        <v>7679</v>
      </c>
      <c r="N2948" s="10">
        <f t="shared" si="94"/>
        <v>9</v>
      </c>
      <c r="O2948" s="10" t="str">
        <f t="shared" si="95"/>
        <v>2026 - 09</v>
      </c>
      <c r="P2948" s="10"/>
    </row>
    <row r="2949" spans="1:16" hidden="1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7665</v>
      </c>
      <c r="G2949" s="10"/>
      <c r="H2949" s="10" t="s">
        <v>7658</v>
      </c>
      <c r="I2949" s="10"/>
      <c r="J2949" s="10"/>
      <c r="K2949" s="11">
        <v>46078</v>
      </c>
      <c r="L2949" s="446" t="s">
        <v>61</v>
      </c>
      <c r="M2949" s="93" t="s">
        <v>7679</v>
      </c>
      <c r="N2949" s="10">
        <f t="shared" si="94"/>
        <v>9</v>
      </c>
      <c r="O2949" s="10" t="str">
        <f t="shared" si="95"/>
        <v>2026 - 09</v>
      </c>
      <c r="P2949" s="10"/>
    </row>
    <row r="2950" spans="1:16" hidden="1">
      <c r="A2950" s="10" t="s">
        <v>377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7666</v>
      </c>
      <c r="G2950" s="10"/>
      <c r="H2950" s="10" t="s">
        <v>7658</v>
      </c>
      <c r="I2950" s="10"/>
      <c r="J2950" s="10"/>
      <c r="K2950" s="11">
        <v>46078</v>
      </c>
      <c r="L2950" s="446" t="s">
        <v>61</v>
      </c>
      <c r="M2950" s="93" t="s">
        <v>7679</v>
      </c>
      <c r="N2950" s="10">
        <f t="shared" si="94"/>
        <v>9</v>
      </c>
      <c r="O2950" s="10" t="str">
        <f t="shared" si="95"/>
        <v>2026 - 09</v>
      </c>
      <c r="P2950" s="10"/>
    </row>
    <row r="2951" spans="1:16" hidden="1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93" t="s">
        <v>7670</v>
      </c>
      <c r="G2951" s="10"/>
      <c r="H2951" s="10"/>
      <c r="I2951" s="10"/>
      <c r="J2951" s="10"/>
      <c r="K2951" s="11">
        <v>46076</v>
      </c>
      <c r="L2951" s="446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7672</v>
      </c>
    </row>
    <row r="2952" spans="1:16" hidden="1">
      <c r="A2952" s="10" t="s">
        <v>443</v>
      </c>
      <c r="B2952" s="11">
        <v>46077</v>
      </c>
      <c r="C2952" s="10" t="s">
        <v>6481</v>
      </c>
      <c r="D2952" s="10">
        <v>1</v>
      </c>
      <c r="E2952" s="10" t="s">
        <v>59</v>
      </c>
      <c r="F2952" s="10" t="s">
        <v>7101</v>
      </c>
      <c r="G2952" s="10"/>
      <c r="H2952" s="10"/>
      <c r="I2952" s="10"/>
      <c r="J2952" s="10"/>
      <c r="K2952" s="11">
        <v>46076</v>
      </c>
      <c r="L2952" s="446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7672</v>
      </c>
    </row>
    <row r="2953" spans="1:16" hidden="1">
      <c r="A2953" s="10" t="s">
        <v>443</v>
      </c>
      <c r="B2953" s="11">
        <v>46077</v>
      </c>
      <c r="C2953" s="10" t="s">
        <v>6481</v>
      </c>
      <c r="D2953" s="10">
        <v>100</v>
      </c>
      <c r="E2953" s="10" t="s">
        <v>59</v>
      </c>
      <c r="F2953" s="10" t="s">
        <v>7671</v>
      </c>
      <c r="G2953" s="10"/>
      <c r="H2953" s="10"/>
      <c r="I2953" s="10"/>
      <c r="J2953" s="10"/>
      <c r="K2953" s="11">
        <v>46076</v>
      </c>
      <c r="L2953" s="446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7672</v>
      </c>
    </row>
    <row r="2954" spans="1:16" hidden="1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7697</v>
      </c>
      <c r="G2954" s="331" t="s">
        <v>7699</v>
      </c>
      <c r="H2954" s="10"/>
      <c r="I2954" s="10"/>
      <c r="J2954" s="10"/>
      <c r="K2954" s="11">
        <v>46079</v>
      </c>
      <c r="L2954" s="446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7698</v>
      </c>
    </row>
    <row r="2955" spans="1:16" hidden="1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7700</v>
      </c>
      <c r="G2955" s="10" t="s">
        <v>7699</v>
      </c>
      <c r="H2955" s="10"/>
      <c r="I2955" s="10"/>
      <c r="J2955" s="10"/>
      <c r="K2955" s="11">
        <v>46079</v>
      </c>
      <c r="L2955" s="446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7701</v>
      </c>
    </row>
    <row r="2956" spans="1:16" hidden="1">
      <c r="A2956" s="10" t="s">
        <v>443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7702</v>
      </c>
      <c r="G2956" s="331" t="s">
        <v>7148</v>
      </c>
      <c r="H2956" s="10"/>
      <c r="I2956" s="10"/>
      <c r="J2956" s="10"/>
      <c r="K2956" s="11">
        <v>46079</v>
      </c>
      <c r="L2956" s="446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7703</v>
      </c>
    </row>
    <row r="2957" spans="1:16" hidden="1">
      <c r="A2957" s="10" t="s">
        <v>377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7598</v>
      </c>
      <c r="G2957" s="10"/>
      <c r="H2957" s="10" t="s">
        <v>5635</v>
      </c>
      <c r="I2957" s="10"/>
      <c r="J2957" s="10"/>
      <c r="K2957" s="11">
        <v>46080</v>
      </c>
      <c r="L2957" s="446" t="s">
        <v>61</v>
      </c>
      <c r="M2957" s="344" t="s">
        <v>8160</v>
      </c>
      <c r="N2957" s="10">
        <f t="shared" si="94"/>
        <v>8</v>
      </c>
      <c r="O2957" s="10" t="str">
        <f t="shared" si="95"/>
        <v>2026 - 09</v>
      </c>
      <c r="P2957" s="10"/>
    </row>
    <row r="2958" spans="1:16" hidden="1">
      <c r="A2958" s="10" t="s">
        <v>377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7601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1" t="s">
        <v>8344</v>
      </c>
      <c r="N2958" s="10">
        <f t="shared" si="94"/>
        <v>8</v>
      </c>
      <c r="O2958" s="10" t="str">
        <f t="shared" si="95"/>
        <v>2026 - 09</v>
      </c>
      <c r="P2958" s="10"/>
    </row>
    <row r="2959" spans="1:16" hidden="1">
      <c r="A2959" s="10" t="s">
        <v>377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7602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391" t="s">
        <v>8344</v>
      </c>
      <c r="N2959" s="10">
        <f t="shared" si="94"/>
        <v>8</v>
      </c>
      <c r="O2959" s="10" t="str">
        <f t="shared" si="95"/>
        <v>2026 - 09</v>
      </c>
      <c r="P2959" s="10"/>
    </row>
    <row r="2960" spans="1:16" hidden="1">
      <c r="A2960" s="10" t="s">
        <v>377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7603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 hidden="1">
      <c r="A2961" s="10" t="s">
        <v>377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7604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 hidden="1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7608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 hidden="1">
      <c r="A2963" s="10" t="s">
        <v>377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7609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 hidden="1">
      <c r="A2964" s="10" t="s">
        <v>377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7612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 hidden="1">
      <c r="A2965" s="10" t="s">
        <v>377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7613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 hidden="1">
      <c r="A2966" s="10" t="s">
        <v>377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7614</v>
      </c>
      <c r="G2966" s="10"/>
      <c r="H2966" s="10" t="s">
        <v>5635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 hidden="1">
      <c r="A2967" s="10" t="s">
        <v>377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7614</v>
      </c>
      <c r="G2967" s="10"/>
      <c r="H2967" s="10" t="s">
        <v>7615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 hidden="1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50" t="s">
        <v>6791</v>
      </c>
      <c r="G2968" s="10"/>
      <c r="H2968" s="10" t="s">
        <v>5446</v>
      </c>
      <c r="I2968" s="10"/>
      <c r="J2968" s="10"/>
      <c r="K2968" s="11">
        <v>46082</v>
      </c>
      <c r="L2968" s="41" t="s">
        <v>58</v>
      </c>
      <c r="M2968" s="71" t="s">
        <v>7425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443</v>
      </c>
      <c r="B2969" s="11">
        <v>45952</v>
      </c>
      <c r="C2969" s="10" t="s">
        <v>6785</v>
      </c>
      <c r="D2969" s="10">
        <v>1</v>
      </c>
      <c r="E2969" s="10" t="s">
        <v>59</v>
      </c>
      <c r="F2969" s="10" t="s">
        <v>6792</v>
      </c>
      <c r="G2969" s="10"/>
      <c r="H2969" s="10" t="s">
        <v>5446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 hidden="1">
      <c r="A2970" s="256" t="s">
        <v>404</v>
      </c>
      <c r="B2970" s="11">
        <v>45986</v>
      </c>
      <c r="C2970" s="10" t="s">
        <v>6481</v>
      </c>
      <c r="D2970" s="10">
        <v>1</v>
      </c>
      <c r="E2970" s="10" t="s">
        <v>59</v>
      </c>
      <c r="F2970" s="307" t="s">
        <v>6999</v>
      </c>
      <c r="G2970" s="10"/>
      <c r="H2970" s="10" t="s">
        <v>467</v>
      </c>
      <c r="I2970" s="10"/>
      <c r="J2970" s="10"/>
      <c r="K2970" s="11">
        <v>46084</v>
      </c>
      <c r="L2970" s="446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 hidden="1">
      <c r="A2971" s="256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7000</v>
      </c>
      <c r="G2971" s="307" t="s">
        <v>5891</v>
      </c>
      <c r="H2971" s="10" t="s">
        <v>380</v>
      </c>
      <c r="I2971" s="10"/>
      <c r="J2971" s="10"/>
      <c r="K2971" s="11">
        <v>46085</v>
      </c>
      <c r="L2971" s="446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7734</v>
      </c>
    </row>
    <row r="2972" spans="1:16" hidden="1">
      <c r="A2972" s="256" t="s">
        <v>404</v>
      </c>
      <c r="B2972" s="11">
        <v>45986</v>
      </c>
      <c r="C2972" s="10" t="s">
        <v>6481</v>
      </c>
      <c r="D2972" s="10">
        <v>4</v>
      </c>
      <c r="E2972" s="10" t="s">
        <v>59</v>
      </c>
      <c r="F2972" s="10" t="s">
        <v>7001</v>
      </c>
      <c r="G2972" s="307" t="s">
        <v>5891</v>
      </c>
      <c r="H2972" s="10" t="s">
        <v>380</v>
      </c>
      <c r="I2972" s="10"/>
      <c r="J2972" s="10"/>
      <c r="K2972" s="11">
        <v>46085</v>
      </c>
      <c r="L2972" s="446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7734</v>
      </c>
    </row>
    <row r="2973" spans="1:16" hidden="1">
      <c r="A2973" s="256" t="s">
        <v>404</v>
      </c>
      <c r="B2973" s="11">
        <v>45986</v>
      </c>
      <c r="C2973" s="10" t="s">
        <v>6481</v>
      </c>
      <c r="D2973" s="10">
        <v>15</v>
      </c>
      <c r="E2973" s="10" t="s">
        <v>59</v>
      </c>
      <c r="F2973" s="10" t="s">
        <v>7002</v>
      </c>
      <c r="G2973" s="307" t="s">
        <v>5891</v>
      </c>
      <c r="H2973" s="10" t="s">
        <v>380</v>
      </c>
      <c r="I2973" s="10"/>
      <c r="J2973" s="10"/>
      <c r="K2973" s="11">
        <v>46085</v>
      </c>
      <c r="L2973" s="446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7734</v>
      </c>
    </row>
    <row r="2974" spans="1:16" hidden="1">
      <c r="A2974" s="57" t="s">
        <v>404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7430</v>
      </c>
      <c r="G2974" s="10"/>
      <c r="H2974" s="10" t="s">
        <v>380</v>
      </c>
      <c r="I2974" s="10"/>
      <c r="J2974" s="10"/>
      <c r="K2974" s="11">
        <v>46086</v>
      </c>
      <c r="L2974" s="446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 hidden="1">
      <c r="A2975" s="57" t="s">
        <v>404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7431</v>
      </c>
      <c r="G2975" s="307" t="s">
        <v>5891</v>
      </c>
      <c r="H2975" s="10" t="s">
        <v>380</v>
      </c>
      <c r="I2975" s="10"/>
      <c r="J2975" s="10"/>
      <c r="K2975" s="11">
        <v>46085</v>
      </c>
      <c r="L2975" s="446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7734</v>
      </c>
    </row>
    <row r="2976" spans="1:16" hidden="1">
      <c r="A2976" s="57" t="s">
        <v>404</v>
      </c>
      <c r="B2976" s="11">
        <v>46050</v>
      </c>
      <c r="C2976" s="10" t="s">
        <v>349</v>
      </c>
      <c r="D2976" s="10">
        <v>500</v>
      </c>
      <c r="E2976" s="10" t="s">
        <v>12</v>
      </c>
      <c r="F2976" s="93" t="s">
        <v>7442</v>
      </c>
      <c r="G2976" s="10"/>
      <c r="H2976" s="10" t="s">
        <v>380</v>
      </c>
      <c r="I2976" s="10"/>
      <c r="J2976" s="10"/>
      <c r="K2976" s="11">
        <v>46088</v>
      </c>
      <c r="L2976" s="446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 hidden="1">
      <c r="A2977" s="10" t="s">
        <v>377</v>
      </c>
      <c r="B2977" s="11">
        <v>46056</v>
      </c>
      <c r="C2977" s="10" t="s">
        <v>6619</v>
      </c>
      <c r="D2977" s="10">
        <v>20</v>
      </c>
      <c r="E2977" s="10" t="s">
        <v>14</v>
      </c>
      <c r="F2977" s="91" t="s">
        <v>7466</v>
      </c>
      <c r="G2977" s="103" t="s">
        <v>5430</v>
      </c>
      <c r="H2977" s="10" t="s">
        <v>7455</v>
      </c>
      <c r="I2977" s="10"/>
      <c r="J2977" s="10"/>
      <c r="K2977" s="11">
        <v>46088</v>
      </c>
      <c r="L2977" s="446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7738</v>
      </c>
    </row>
    <row r="2978" spans="1:16" hidden="1">
      <c r="A2978" s="93" t="s">
        <v>443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7673</v>
      </c>
      <c r="G2978" s="10"/>
      <c r="H2978" s="10"/>
      <c r="I2978" s="10"/>
      <c r="J2978" s="10"/>
      <c r="K2978" s="11">
        <v>46084</v>
      </c>
      <c r="L2978" s="446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 hidden="1">
      <c r="A2979" s="93" t="s">
        <v>443</v>
      </c>
      <c r="B2979" s="11">
        <v>46055</v>
      </c>
      <c r="C2979" s="10" t="s">
        <v>5305</v>
      </c>
      <c r="D2979" s="10">
        <v>30</v>
      </c>
      <c r="E2979" s="10" t="s">
        <v>14</v>
      </c>
      <c r="F2979" s="10" t="s">
        <v>7675</v>
      </c>
      <c r="G2979" s="10"/>
      <c r="H2979" s="10"/>
      <c r="I2979" s="10"/>
      <c r="J2979" s="10"/>
      <c r="K2979" s="11">
        <v>46084</v>
      </c>
      <c r="L2979" s="446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 hidden="1">
      <c r="A2980" s="10" t="s">
        <v>377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7463</v>
      </c>
      <c r="G2980" s="10"/>
      <c r="H2980" s="10" t="s">
        <v>7455</v>
      </c>
      <c r="I2980" s="10"/>
      <c r="J2980" s="10"/>
      <c r="K2980" s="11">
        <v>46084</v>
      </c>
      <c r="L2980" s="10" t="s">
        <v>58</v>
      </c>
      <c r="M2980" s="142" t="s">
        <v>8052</v>
      </c>
      <c r="N2980" s="10">
        <f t="shared" si="94"/>
        <v>6</v>
      </c>
      <c r="O2980" s="10" t="str">
        <f t="shared" si="95"/>
        <v>2026 - 10</v>
      </c>
      <c r="P2980" s="10"/>
    </row>
    <row r="2981" spans="1:16" hidden="1">
      <c r="A2981" s="81" t="s">
        <v>404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401</v>
      </c>
      <c r="G2981" s="10"/>
      <c r="H2981" s="10" t="s">
        <v>380</v>
      </c>
      <c r="I2981" s="10"/>
      <c r="J2981" s="10"/>
      <c r="K2981" s="11">
        <v>46085</v>
      </c>
      <c r="L2981" s="446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 hidden="1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7559</v>
      </c>
      <c r="G2982" s="10"/>
      <c r="H2982" s="10" t="s">
        <v>524</v>
      </c>
      <c r="I2982" s="10"/>
      <c r="J2982" s="10"/>
      <c r="K2982" s="11">
        <v>46088</v>
      </c>
      <c r="L2982" s="446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 hidden="1">
      <c r="A2983" s="10" t="s">
        <v>377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7560</v>
      </c>
      <c r="G2983" s="10"/>
      <c r="H2983" s="10" t="s">
        <v>537</v>
      </c>
      <c r="I2983" s="10"/>
      <c r="J2983" s="10"/>
      <c r="K2983" s="11">
        <v>46088</v>
      </c>
      <c r="L2983" s="446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 hidden="1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7569</v>
      </c>
      <c r="G2984" s="103" t="s">
        <v>7290</v>
      </c>
      <c r="H2984" s="10" t="s">
        <v>7562</v>
      </c>
      <c r="I2984" s="10"/>
      <c r="J2984" s="10"/>
      <c r="K2984" s="11">
        <v>46088</v>
      </c>
      <c r="L2984" s="446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7737</v>
      </c>
    </row>
    <row r="2985" spans="1:16" hidden="1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7564</v>
      </c>
      <c r="G2985" s="103" t="s">
        <v>7290</v>
      </c>
      <c r="H2985" s="10" t="s">
        <v>7562</v>
      </c>
      <c r="I2985" s="10"/>
      <c r="J2985" s="10"/>
      <c r="K2985" s="11">
        <v>46088</v>
      </c>
      <c r="L2985" s="446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7737</v>
      </c>
    </row>
    <row r="2986" spans="1:16" hidden="1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7566</v>
      </c>
      <c r="G2986" s="103" t="s">
        <v>7290</v>
      </c>
      <c r="H2986" s="10" t="s">
        <v>7562</v>
      </c>
      <c r="I2986" s="10"/>
      <c r="J2986" s="10"/>
      <c r="K2986" s="11">
        <v>46088</v>
      </c>
      <c r="L2986" s="446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7737</v>
      </c>
    </row>
    <row r="2987" spans="1:16" hidden="1">
      <c r="A2987" s="10" t="s">
        <v>377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7567</v>
      </c>
      <c r="G2987" s="103" t="s">
        <v>7290</v>
      </c>
      <c r="H2987" s="10" t="s">
        <v>7562</v>
      </c>
      <c r="I2987" s="10"/>
      <c r="J2987" s="10"/>
      <c r="K2987" s="11">
        <v>46088</v>
      </c>
      <c r="L2987" s="446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7737</v>
      </c>
    </row>
    <row r="2988" spans="1:16" hidden="1">
      <c r="A2988" s="10" t="s">
        <v>377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7568</v>
      </c>
      <c r="G2988" s="103" t="s">
        <v>7290</v>
      </c>
      <c r="H2988" s="10" t="s">
        <v>7562</v>
      </c>
      <c r="I2988" s="10"/>
      <c r="J2988" s="10"/>
      <c r="K2988" s="11">
        <v>46088</v>
      </c>
      <c r="L2988" s="446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7737</v>
      </c>
    </row>
    <row r="2989" spans="1:16" hidden="1">
      <c r="A2989" s="91" t="s">
        <v>404</v>
      </c>
      <c r="B2989" s="11">
        <v>46071</v>
      </c>
      <c r="C2989" s="10" t="s">
        <v>5624</v>
      </c>
      <c r="D2989" s="10">
        <v>1</v>
      </c>
      <c r="E2989" s="10" t="s">
        <v>347</v>
      </c>
      <c r="F2989" s="10" t="s">
        <v>6993</v>
      </c>
      <c r="G2989" s="307" t="s">
        <v>5891</v>
      </c>
      <c r="H2989" s="10" t="s">
        <v>380</v>
      </c>
      <c r="I2989" s="10"/>
      <c r="J2989" s="10"/>
      <c r="K2989" s="11">
        <v>46085</v>
      </c>
      <c r="L2989" s="446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7734</v>
      </c>
    </row>
    <row r="2990" spans="1:16" hidden="1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7625</v>
      </c>
      <c r="G2990" s="99" t="s">
        <v>6464</v>
      </c>
      <c r="H2990" s="10" t="s">
        <v>5635</v>
      </c>
      <c r="I2990" s="10"/>
      <c r="J2990" s="10"/>
      <c r="K2990" s="11">
        <v>46084</v>
      </c>
      <c r="L2990" s="446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7728</v>
      </c>
    </row>
    <row r="2991" spans="1:16" hidden="1">
      <c r="A2991" s="10" t="s">
        <v>377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7626</v>
      </c>
      <c r="G2991" s="99" t="s">
        <v>6464</v>
      </c>
      <c r="H2991" s="10" t="s">
        <v>5635</v>
      </c>
      <c r="I2991" s="10"/>
      <c r="J2991" s="10"/>
      <c r="K2991" s="11">
        <v>46084</v>
      </c>
      <c r="L2991" s="446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7728</v>
      </c>
    </row>
    <row r="2992" spans="1:16" hidden="1">
      <c r="A2992" s="10" t="s">
        <v>377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7628</v>
      </c>
      <c r="G2992" s="99" t="s">
        <v>6464</v>
      </c>
      <c r="H2992" s="10"/>
      <c r="I2992" s="10"/>
      <c r="J2992" s="10"/>
      <c r="K2992" s="11">
        <v>46084</v>
      </c>
      <c r="L2992" s="446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7728</v>
      </c>
    </row>
    <row r="2993" spans="1:16" hidden="1">
      <c r="A2993" s="10" t="s">
        <v>377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6310</v>
      </c>
      <c r="G2993" s="99" t="s">
        <v>6464</v>
      </c>
      <c r="H2993" s="10"/>
      <c r="I2993" s="10"/>
      <c r="J2993" s="10"/>
      <c r="K2993" s="11">
        <v>46084</v>
      </c>
      <c r="L2993" s="446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7728</v>
      </c>
    </row>
    <row r="2994" spans="1:16" hidden="1">
      <c r="A2994" s="10" t="s">
        <v>377</v>
      </c>
      <c r="B2994" s="11">
        <v>46074</v>
      </c>
      <c r="C2994" s="10" t="s">
        <v>22</v>
      </c>
      <c r="D2994" s="10">
        <v>2</v>
      </c>
      <c r="E2994" s="10" t="s">
        <v>345</v>
      </c>
      <c r="F2994" s="10" t="s">
        <v>189</v>
      </c>
      <c r="G2994" s="99" t="s">
        <v>6464</v>
      </c>
      <c r="H2994" s="10"/>
      <c r="I2994" s="10"/>
      <c r="J2994" s="10"/>
      <c r="K2994" s="11">
        <v>46084</v>
      </c>
      <c r="L2994" s="446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7728</v>
      </c>
    </row>
    <row r="2995" spans="1:16" hidden="1">
      <c r="A2995" s="10" t="s">
        <v>377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343</v>
      </c>
      <c r="G2995" s="10"/>
      <c r="H2995" s="10" t="s">
        <v>5635</v>
      </c>
      <c r="I2995" s="10"/>
      <c r="J2995" s="10"/>
      <c r="K2995" s="11">
        <v>46083</v>
      </c>
      <c r="L2995" s="446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 hidden="1">
      <c r="A2996" s="10" t="s">
        <v>377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5555</v>
      </c>
      <c r="G2996" s="325" t="s">
        <v>5810</v>
      </c>
      <c r="H2996" s="10" t="s">
        <v>5635</v>
      </c>
      <c r="I2996" s="10"/>
      <c r="J2996" s="10"/>
      <c r="K2996" s="11">
        <v>46082</v>
      </c>
      <c r="L2996" s="446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 hidden="1">
      <c r="A2997" s="10" t="s">
        <v>377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5555</v>
      </c>
      <c r="G2997" s="10"/>
      <c r="H2997" s="10" t="s">
        <v>5635</v>
      </c>
      <c r="I2997" s="10"/>
      <c r="J2997" s="10"/>
      <c r="K2997" s="11">
        <v>46082</v>
      </c>
      <c r="L2997" s="446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 hidden="1">
      <c r="A2998" s="10" t="s">
        <v>377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5555</v>
      </c>
      <c r="G2998" s="325" t="s">
        <v>5810</v>
      </c>
      <c r="H2998" s="10" t="s">
        <v>5635</v>
      </c>
      <c r="I2998" s="10"/>
      <c r="J2998" s="10"/>
      <c r="K2998" s="11">
        <v>46082</v>
      </c>
      <c r="L2998" s="446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 hidden="1">
      <c r="A2999" s="10" t="s">
        <v>377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7638</v>
      </c>
      <c r="G2999" s="98" t="s">
        <v>5520</v>
      </c>
      <c r="H2999" s="10" t="s">
        <v>5635</v>
      </c>
      <c r="I2999" s="10"/>
      <c r="J2999" s="10"/>
      <c r="K2999" s="11">
        <v>46083</v>
      </c>
      <c r="L2999" s="446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 hidden="1">
      <c r="A3000" s="10" t="s">
        <v>377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7638</v>
      </c>
      <c r="G3000" s="10"/>
      <c r="H3000" s="10" t="s">
        <v>5635</v>
      </c>
      <c r="I3000" s="10"/>
      <c r="J3000" s="10"/>
      <c r="K3000" s="11">
        <v>46082</v>
      </c>
      <c r="L3000" s="446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 hidden="1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307" t="s">
        <v>7706</v>
      </c>
      <c r="H3001" s="10" t="s">
        <v>5635</v>
      </c>
      <c r="I3001" s="10"/>
      <c r="J3001" s="10"/>
      <c r="K3001" s="11">
        <v>46085</v>
      </c>
      <c r="L3001" s="446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7732</v>
      </c>
    </row>
    <row r="3002" spans="1:16" hidden="1">
      <c r="A3002" s="10" t="s">
        <v>377</v>
      </c>
      <c r="B3002" s="11">
        <v>46076</v>
      </c>
      <c r="C3002" s="10" t="s">
        <v>349</v>
      </c>
      <c r="D3002" s="10">
        <v>1</v>
      </c>
      <c r="E3002" s="10" t="s">
        <v>59</v>
      </c>
      <c r="F3002" s="10" t="s">
        <v>7296</v>
      </c>
      <c r="G3002" s="110" t="s">
        <v>7706</v>
      </c>
      <c r="H3002" s="10" t="s">
        <v>5635</v>
      </c>
      <c r="I3002" s="10"/>
      <c r="J3002" s="10"/>
      <c r="K3002" s="11">
        <v>46086</v>
      </c>
      <c r="L3002" s="446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 hidden="1">
      <c r="A3003" s="93" t="s">
        <v>443</v>
      </c>
      <c r="B3003" s="11">
        <v>46055</v>
      </c>
      <c r="C3003" s="10" t="s">
        <v>24</v>
      </c>
      <c r="D3003" s="10">
        <v>6</v>
      </c>
      <c r="E3003" s="10" t="s">
        <v>344</v>
      </c>
      <c r="F3003" s="10" t="s">
        <v>7674</v>
      </c>
      <c r="G3003" s="10"/>
      <c r="H3003" s="10"/>
      <c r="I3003" s="10"/>
      <c r="J3003" s="10"/>
      <c r="K3003" s="11">
        <v>46084</v>
      </c>
      <c r="L3003" s="446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 hidden="1">
      <c r="A3004" s="93" t="s">
        <v>443</v>
      </c>
      <c r="B3004" s="11">
        <v>46055</v>
      </c>
      <c r="C3004" s="10" t="s">
        <v>22</v>
      </c>
      <c r="D3004" s="10">
        <v>7</v>
      </c>
      <c r="E3004" s="10" t="s">
        <v>344</v>
      </c>
      <c r="F3004" s="10" t="s">
        <v>7676</v>
      </c>
      <c r="G3004" s="99" t="s">
        <v>6464</v>
      </c>
      <c r="H3004" s="10"/>
      <c r="I3004" s="10"/>
      <c r="J3004" s="10"/>
      <c r="K3004" s="11">
        <v>46084</v>
      </c>
      <c r="L3004" s="446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7728</v>
      </c>
    </row>
    <row r="3005" spans="1:16" hidden="1">
      <c r="A3005" s="93" t="s">
        <v>443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7677</v>
      </c>
      <c r="G3005" s="99" t="s">
        <v>6464</v>
      </c>
      <c r="H3005" s="10"/>
      <c r="I3005" s="10"/>
      <c r="J3005" s="10"/>
      <c r="K3005" s="11">
        <v>46084</v>
      </c>
      <c r="L3005" s="446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7729</v>
      </c>
    </row>
    <row r="3006" spans="1:16" hidden="1">
      <c r="A3006" s="93" t="s">
        <v>443</v>
      </c>
      <c r="B3006" s="11">
        <v>46055</v>
      </c>
      <c r="C3006" s="10" t="s">
        <v>22</v>
      </c>
      <c r="D3006" s="10">
        <v>3</v>
      </c>
      <c r="E3006" s="10" t="s">
        <v>344</v>
      </c>
      <c r="F3006" s="10" t="s">
        <v>7678</v>
      </c>
      <c r="G3006" s="99" t="s">
        <v>6464</v>
      </c>
      <c r="H3006" s="10"/>
      <c r="I3006" s="10"/>
      <c r="J3006" s="10"/>
      <c r="K3006" s="11">
        <v>46084</v>
      </c>
      <c r="L3006" s="446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7728</v>
      </c>
    </row>
    <row r="3007" spans="1:16" hidden="1">
      <c r="A3007" s="93" t="s">
        <v>404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7684</v>
      </c>
      <c r="G3007" s="99" t="s">
        <v>6464</v>
      </c>
      <c r="H3007" s="10"/>
      <c r="I3007" s="10"/>
      <c r="J3007" s="10"/>
      <c r="K3007" s="11">
        <v>46084</v>
      </c>
      <c r="L3007" s="446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7728</v>
      </c>
    </row>
    <row r="3008" spans="1:16" hidden="1">
      <c r="A3008" s="93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7685</v>
      </c>
      <c r="G3008" s="330" t="s">
        <v>6200</v>
      </c>
      <c r="H3008" s="10" t="s">
        <v>386</v>
      </c>
      <c r="I3008" s="10"/>
      <c r="J3008" s="10"/>
      <c r="K3008" s="11">
        <v>46086</v>
      </c>
      <c r="L3008" s="446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7735</v>
      </c>
    </row>
    <row r="3009" spans="1:16" hidden="1">
      <c r="A3009" s="93" t="s">
        <v>404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7686</v>
      </c>
      <c r="G3009" s="330" t="s">
        <v>6200</v>
      </c>
      <c r="H3009" s="10" t="s">
        <v>386</v>
      </c>
      <c r="I3009" s="10"/>
      <c r="J3009" s="10"/>
      <c r="K3009" s="11">
        <v>46086</v>
      </c>
      <c r="L3009" s="446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7735</v>
      </c>
    </row>
    <row r="3010" spans="1:16" hidden="1">
      <c r="A3010" s="93" t="s">
        <v>404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7687</v>
      </c>
      <c r="G3010" s="330" t="s">
        <v>6200</v>
      </c>
      <c r="H3010" s="10" t="s">
        <v>386</v>
      </c>
      <c r="I3010" s="10"/>
      <c r="J3010" s="10"/>
      <c r="K3010" s="11">
        <v>46086</v>
      </c>
      <c r="L3010" s="446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7735</v>
      </c>
    </row>
    <row r="3011" spans="1:16" hidden="1">
      <c r="A3011" s="93" t="s">
        <v>404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7688</v>
      </c>
      <c r="G3011" s="330" t="s">
        <v>6200</v>
      </c>
      <c r="H3011" s="10" t="s">
        <v>386</v>
      </c>
      <c r="I3011" s="10"/>
      <c r="J3011" s="10"/>
      <c r="K3011" s="11">
        <v>46086</v>
      </c>
      <c r="L3011" s="446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7735</v>
      </c>
    </row>
    <row r="3012" spans="1:16" hidden="1">
      <c r="A3012" s="93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7689</v>
      </c>
      <c r="G3012" s="330" t="s">
        <v>6200</v>
      </c>
      <c r="H3012" s="10" t="s">
        <v>386</v>
      </c>
      <c r="I3012" s="10"/>
      <c r="J3012" s="10"/>
      <c r="K3012" s="11">
        <v>46086</v>
      </c>
      <c r="L3012" s="446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7735</v>
      </c>
    </row>
    <row r="3013" spans="1:16" hidden="1">
      <c r="A3013" s="93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7690</v>
      </c>
      <c r="G3013" s="330" t="s">
        <v>6200</v>
      </c>
      <c r="H3013" s="10" t="s">
        <v>386</v>
      </c>
      <c r="I3013" s="10"/>
      <c r="J3013" s="10"/>
      <c r="K3013" s="11">
        <v>46086</v>
      </c>
      <c r="L3013" s="446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7735</v>
      </c>
    </row>
    <row r="3014" spans="1:16" hidden="1">
      <c r="A3014" s="93" t="s">
        <v>404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7691</v>
      </c>
      <c r="G3014" s="330" t="s">
        <v>6200</v>
      </c>
      <c r="H3014" s="10" t="s">
        <v>386</v>
      </c>
      <c r="I3014" s="10"/>
      <c r="J3014" s="10"/>
      <c r="K3014" s="11">
        <v>46086</v>
      </c>
      <c r="L3014" s="446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7735</v>
      </c>
    </row>
    <row r="3015" spans="1:16" hidden="1">
      <c r="A3015" s="93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7692</v>
      </c>
      <c r="G3015" s="330" t="s">
        <v>6200</v>
      </c>
      <c r="H3015" s="10" t="s">
        <v>386</v>
      </c>
      <c r="I3015" s="10"/>
      <c r="J3015" s="10"/>
      <c r="K3015" s="11">
        <v>46086</v>
      </c>
      <c r="L3015" s="446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7735</v>
      </c>
    </row>
    <row r="3016" spans="1:16" hidden="1">
      <c r="A3016" s="93" t="s">
        <v>404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7693</v>
      </c>
      <c r="G3016" s="330" t="s">
        <v>6200</v>
      </c>
      <c r="H3016" s="10" t="s">
        <v>386</v>
      </c>
      <c r="I3016" s="10"/>
      <c r="J3016" s="10"/>
      <c r="K3016" s="11">
        <v>46086</v>
      </c>
      <c r="L3016" s="446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7735</v>
      </c>
    </row>
    <row r="3017" spans="1:16" hidden="1">
      <c r="A3017" s="93" t="s">
        <v>404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7694</v>
      </c>
      <c r="G3017" s="330" t="s">
        <v>6200</v>
      </c>
      <c r="H3017" s="10" t="s">
        <v>386</v>
      </c>
      <c r="I3017" s="10"/>
      <c r="J3017" s="10"/>
      <c r="K3017" s="11">
        <v>46086</v>
      </c>
      <c r="L3017" s="446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7735</v>
      </c>
    </row>
    <row r="3018" spans="1:16" hidden="1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7296</v>
      </c>
      <c r="G3018" s="10"/>
      <c r="H3018" s="10" t="s">
        <v>6605</v>
      </c>
      <c r="I3018" s="10"/>
      <c r="J3018" s="10"/>
      <c r="K3018" s="11">
        <v>46087</v>
      </c>
      <c r="L3018" s="446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 hidden="1">
      <c r="A3019" s="10" t="s">
        <v>377</v>
      </c>
      <c r="B3019" s="11">
        <v>46056</v>
      </c>
      <c r="C3019" s="10" t="s">
        <v>349</v>
      </c>
      <c r="D3019" s="10">
        <v>1</v>
      </c>
      <c r="E3019" s="10" t="s">
        <v>59</v>
      </c>
      <c r="F3019" s="10" t="s">
        <v>7399</v>
      </c>
      <c r="G3019" s="10"/>
      <c r="H3019" s="10" t="s">
        <v>6605</v>
      </c>
      <c r="I3019" s="10"/>
      <c r="J3019" s="10"/>
      <c r="K3019" s="11">
        <v>46088</v>
      </c>
      <c r="L3019" s="446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 hidden="1">
      <c r="A3020" s="10" t="s">
        <v>377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7719</v>
      </c>
      <c r="G3020" s="98" t="s">
        <v>5520</v>
      </c>
      <c r="H3020" s="10"/>
      <c r="I3020" s="10"/>
      <c r="J3020" s="10"/>
      <c r="K3020" s="11">
        <v>46083</v>
      </c>
      <c r="L3020" s="446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7720</v>
      </c>
    </row>
    <row r="3021" spans="1:16" hidden="1">
      <c r="A3021" s="10" t="s">
        <v>377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7721</v>
      </c>
      <c r="G3021" s="98" t="s">
        <v>5520</v>
      </c>
      <c r="H3021" s="10"/>
      <c r="I3021" s="10"/>
      <c r="J3021" s="10"/>
      <c r="K3021" s="11">
        <v>46083</v>
      </c>
      <c r="L3021" s="446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7722</v>
      </c>
    </row>
    <row r="3022" spans="1:16" hidden="1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7640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7" t="s">
        <v>7906</v>
      </c>
      <c r="N3022" s="10">
        <f t="shared" si="96"/>
        <v>8</v>
      </c>
      <c r="O3022" s="10" t="str">
        <f t="shared" si="97"/>
        <v>2026 - 10</v>
      </c>
      <c r="P3022" s="10"/>
    </row>
    <row r="3023" spans="1:16" hidden="1">
      <c r="A3023" s="10" t="s">
        <v>377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7641</v>
      </c>
      <c r="G3023" s="10"/>
      <c r="H3023" s="10" t="s">
        <v>5635</v>
      </c>
      <c r="I3023" s="10"/>
      <c r="J3023" s="10"/>
      <c r="K3023" s="11">
        <v>46082</v>
      </c>
      <c r="L3023" s="10" t="s">
        <v>58</v>
      </c>
      <c r="M3023" s="127" t="s">
        <v>7906</v>
      </c>
      <c r="N3023" s="10">
        <f t="shared" si="96"/>
        <v>8</v>
      </c>
      <c r="O3023" s="10" t="str">
        <f t="shared" si="97"/>
        <v>2026 - 10</v>
      </c>
      <c r="P3023" s="10"/>
    </row>
    <row r="3024" spans="1:16" hidden="1">
      <c r="A3024" s="10" t="s">
        <v>377</v>
      </c>
      <c r="B3024" s="11">
        <v>46041</v>
      </c>
      <c r="C3024" s="10" t="s">
        <v>349</v>
      </c>
      <c r="D3024" s="10">
        <v>2320</v>
      </c>
      <c r="E3024" s="10" t="s">
        <v>12</v>
      </c>
      <c r="F3024" s="10" t="s">
        <v>7256</v>
      </c>
      <c r="G3024" s="315" t="s">
        <v>6007</v>
      </c>
      <c r="H3024" s="10"/>
      <c r="I3024" s="69" t="s">
        <v>7400</v>
      </c>
      <c r="J3024" s="10"/>
      <c r="K3024" s="11">
        <v>46094</v>
      </c>
      <c r="L3024" s="446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7783</v>
      </c>
    </row>
    <row r="3025" spans="1:16" hidden="1">
      <c r="A3025" s="10" t="s">
        <v>377</v>
      </c>
      <c r="B3025" s="11">
        <v>46044</v>
      </c>
      <c r="C3025" s="10" t="s">
        <v>349</v>
      </c>
      <c r="D3025" s="10">
        <v>50</v>
      </c>
      <c r="E3025" s="10" t="s">
        <v>12</v>
      </c>
      <c r="F3025" s="78" t="s">
        <v>5472</v>
      </c>
      <c r="G3025" s="318" t="s">
        <v>7787</v>
      </c>
      <c r="H3025" s="10" t="s">
        <v>7366</v>
      </c>
      <c r="I3025" s="10"/>
      <c r="J3025" s="10"/>
      <c r="K3025" s="11">
        <v>46094</v>
      </c>
      <c r="L3025" s="446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7786</v>
      </c>
    </row>
    <row r="3026" spans="1:16" hidden="1">
      <c r="A3026" s="10" t="s">
        <v>377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283</v>
      </c>
      <c r="G3026" s="318" t="s">
        <v>5929</v>
      </c>
      <c r="H3026" s="10"/>
      <c r="I3026" s="10"/>
      <c r="J3026" s="10"/>
      <c r="K3026" s="11">
        <v>46093</v>
      </c>
      <c r="L3026" s="446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 hidden="1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196</v>
      </c>
      <c r="G3027" s="10"/>
      <c r="H3027" s="10"/>
      <c r="I3027" s="10"/>
      <c r="J3027" s="10"/>
      <c r="K3027" s="11">
        <v>46094</v>
      </c>
      <c r="L3027" s="446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 hidden="1">
      <c r="A3028" s="10" t="s">
        <v>377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7408</v>
      </c>
      <c r="G3028" s="10"/>
      <c r="H3028" s="10"/>
      <c r="I3028" s="10"/>
      <c r="J3028" s="10"/>
      <c r="K3028" s="11">
        <v>46094</v>
      </c>
      <c r="L3028" s="446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 hidden="1">
      <c r="A3029" s="57" t="s">
        <v>404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396</v>
      </c>
      <c r="G3029" s="10"/>
      <c r="H3029" s="10" t="s">
        <v>380</v>
      </c>
      <c r="I3029" s="10"/>
      <c r="J3029" s="10"/>
      <c r="K3029" s="11">
        <v>46091</v>
      </c>
      <c r="L3029" s="446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7742</v>
      </c>
    </row>
    <row r="3030" spans="1:16" hidden="1">
      <c r="A3030" s="10" t="s">
        <v>377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7464</v>
      </c>
      <c r="G3030" s="10"/>
      <c r="H3030" s="10" t="s">
        <v>7455</v>
      </c>
      <c r="I3030" s="10"/>
      <c r="J3030" s="10"/>
      <c r="K3030" s="11">
        <v>46091</v>
      </c>
      <c r="L3030" s="10" t="s">
        <v>58</v>
      </c>
      <c r="M3030" s="142" t="s">
        <v>8052</v>
      </c>
      <c r="N3030" s="10">
        <f t="shared" si="96"/>
        <v>6</v>
      </c>
      <c r="O3030" s="10" t="str">
        <f t="shared" si="97"/>
        <v>2026 - 11</v>
      </c>
      <c r="P3030" s="10"/>
    </row>
    <row r="3031" spans="1:16" hidden="1">
      <c r="A3031" s="10" t="s">
        <v>377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7494</v>
      </c>
      <c r="G3031" s="320" t="s">
        <v>7744</v>
      </c>
      <c r="H3031" s="10" t="s">
        <v>7495</v>
      </c>
      <c r="I3031" s="10"/>
      <c r="J3031" s="10"/>
      <c r="K3031" s="11">
        <v>46091</v>
      </c>
      <c r="L3031" s="446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7743</v>
      </c>
    </row>
    <row r="3032" spans="1:16" hidden="1">
      <c r="A3032" s="10" t="s">
        <v>377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7496</v>
      </c>
      <c r="G3032" s="320" t="s">
        <v>7744</v>
      </c>
      <c r="H3032" s="10" t="s">
        <v>7495</v>
      </c>
      <c r="I3032" s="10"/>
      <c r="J3032" s="10"/>
      <c r="K3032" s="11">
        <v>46091</v>
      </c>
      <c r="L3032" s="446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7742</v>
      </c>
    </row>
    <row r="3033" spans="1:16" hidden="1">
      <c r="A3033" s="10" t="s">
        <v>404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7488</v>
      </c>
      <c r="G3033" s="10"/>
      <c r="H3033" s="10" t="s">
        <v>380</v>
      </c>
      <c r="I3033" s="10"/>
      <c r="J3033" s="10"/>
      <c r="K3033" s="11">
        <v>46094</v>
      </c>
      <c r="L3033" s="446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 hidden="1">
      <c r="A3034" s="81" t="s">
        <v>404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402</v>
      </c>
      <c r="G3034" s="10"/>
      <c r="H3034" s="10" t="s">
        <v>380</v>
      </c>
      <c r="I3034" s="10"/>
      <c r="J3034" s="10"/>
      <c r="K3034" s="11">
        <v>46094</v>
      </c>
      <c r="L3034" s="446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 hidden="1">
      <c r="A3035" s="10" t="s">
        <v>377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7531</v>
      </c>
      <c r="G3035" s="103" t="s">
        <v>5785</v>
      </c>
      <c r="H3035" s="10" t="s">
        <v>7532</v>
      </c>
      <c r="I3035" s="10"/>
      <c r="J3035" s="10"/>
      <c r="K3035" s="11">
        <v>46090</v>
      </c>
      <c r="L3035" s="446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7741</v>
      </c>
    </row>
    <row r="3036" spans="1:16" hidden="1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7592</v>
      </c>
      <c r="G3036" s="10"/>
      <c r="H3036" s="10" t="s">
        <v>380</v>
      </c>
      <c r="I3036" s="10"/>
      <c r="J3036" s="10"/>
      <c r="K3036" s="11">
        <v>46094</v>
      </c>
      <c r="L3036" s="446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 hidden="1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7593</v>
      </c>
      <c r="G3037" s="10"/>
      <c r="H3037" s="10" t="s">
        <v>380</v>
      </c>
      <c r="I3037" s="10"/>
      <c r="J3037" s="10"/>
      <c r="K3037" s="11">
        <v>46094</v>
      </c>
      <c r="L3037" s="446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 hidden="1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380</v>
      </c>
      <c r="I3038" s="10"/>
      <c r="J3038" s="10"/>
      <c r="K3038" s="11">
        <v>46094</v>
      </c>
      <c r="L3038" s="446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 hidden="1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7594</v>
      </c>
      <c r="G3039" s="10"/>
      <c r="H3039" s="10" t="s">
        <v>380</v>
      </c>
      <c r="I3039" s="10"/>
      <c r="J3039" s="10"/>
      <c r="K3039" s="11">
        <v>46094</v>
      </c>
      <c r="L3039" s="446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 hidden="1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6659</v>
      </c>
      <c r="G3040" s="10"/>
      <c r="H3040" s="10" t="s">
        <v>380</v>
      </c>
      <c r="I3040" s="10"/>
      <c r="J3040" s="10"/>
      <c r="K3040" s="11">
        <v>46094</v>
      </c>
      <c r="L3040" s="446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 hidden="1">
      <c r="A3041" s="91" t="s">
        <v>404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6082</v>
      </c>
      <c r="G3041" s="10"/>
      <c r="H3041" s="10" t="s">
        <v>380</v>
      </c>
      <c r="I3041" s="10"/>
      <c r="J3041" s="10"/>
      <c r="K3041" s="11">
        <v>46094</v>
      </c>
      <c r="L3041" s="446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 hidden="1">
      <c r="A3042" s="10" t="s">
        <v>377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7624</v>
      </c>
      <c r="G3042" s="318" t="s">
        <v>6173</v>
      </c>
      <c r="H3042" s="10" t="s">
        <v>5635</v>
      </c>
      <c r="I3042" s="10"/>
      <c r="J3042" s="10"/>
      <c r="K3042" s="11">
        <v>46094</v>
      </c>
      <c r="L3042" s="446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7784</v>
      </c>
    </row>
    <row r="3043" spans="1:16" hidden="1">
      <c r="A3043" s="10" t="s">
        <v>377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7627</v>
      </c>
      <c r="G3043" s="327" t="s">
        <v>6464</v>
      </c>
      <c r="H3043" s="10" t="s">
        <v>5635</v>
      </c>
      <c r="I3043" s="10"/>
      <c r="J3043" s="10"/>
      <c r="K3043" s="11">
        <v>46094</v>
      </c>
      <c r="L3043" s="446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7785</v>
      </c>
    </row>
    <row r="3044" spans="1:16" hidden="1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276</v>
      </c>
      <c r="G3044" s="10"/>
      <c r="H3044" s="10" t="s">
        <v>5635</v>
      </c>
      <c r="I3044" s="10"/>
      <c r="J3044" s="10"/>
      <c r="K3044" s="11">
        <v>46094</v>
      </c>
      <c r="L3044" s="446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 hidden="1">
      <c r="A3045" s="10" t="s">
        <v>377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196</v>
      </c>
      <c r="G3045" s="10"/>
      <c r="H3045" s="10" t="s">
        <v>5635</v>
      </c>
      <c r="I3045" s="10"/>
      <c r="J3045" s="10"/>
      <c r="K3045" s="11">
        <v>46094</v>
      </c>
      <c r="L3045" s="446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 hidden="1">
      <c r="A3046" s="10" t="s">
        <v>377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7633</v>
      </c>
      <c r="G3046" s="10"/>
      <c r="H3046" s="10" t="s">
        <v>5635</v>
      </c>
      <c r="I3046" s="10"/>
      <c r="J3046" s="98" t="s">
        <v>7707</v>
      </c>
      <c r="K3046" s="11">
        <v>46094</v>
      </c>
      <c r="L3046" s="446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 hidden="1">
      <c r="A3047" s="10" t="s">
        <v>377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6078</v>
      </c>
      <c r="G3047" s="10"/>
      <c r="H3047" s="10" t="s">
        <v>5635</v>
      </c>
      <c r="I3047" s="10"/>
      <c r="J3047" s="10"/>
      <c r="K3047" s="11">
        <v>46094</v>
      </c>
      <c r="L3047" s="446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 hidden="1">
      <c r="A3048" s="10" t="s">
        <v>377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5818</v>
      </c>
      <c r="G3048" s="10"/>
      <c r="H3048" s="10" t="s">
        <v>5635</v>
      </c>
      <c r="I3048" s="10"/>
      <c r="J3048" s="10"/>
      <c r="K3048" s="11">
        <v>46094</v>
      </c>
      <c r="L3048" s="446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 hidden="1">
      <c r="A3049" s="10" t="s">
        <v>377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7634</v>
      </c>
      <c r="G3049" s="10"/>
      <c r="H3049" s="10" t="s">
        <v>5635</v>
      </c>
      <c r="I3049" s="10"/>
      <c r="J3049" s="10"/>
      <c r="K3049" s="11">
        <v>46094</v>
      </c>
      <c r="L3049" s="446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 hidden="1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7635</v>
      </c>
      <c r="G3050" s="10"/>
      <c r="H3050" s="10" t="s">
        <v>5635</v>
      </c>
      <c r="I3050" s="10"/>
      <c r="J3050" s="10"/>
      <c r="K3050" s="11">
        <v>46094</v>
      </c>
      <c r="L3050" s="446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 hidden="1">
      <c r="A3051" s="10" t="s">
        <v>377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7636</v>
      </c>
      <c r="G3051" s="10"/>
      <c r="H3051" s="10" t="s">
        <v>5635</v>
      </c>
      <c r="I3051" s="10"/>
      <c r="J3051" s="10"/>
      <c r="K3051" s="11">
        <v>46094</v>
      </c>
      <c r="L3051" s="446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 hidden="1">
      <c r="A3052" s="93" t="s">
        <v>443</v>
      </c>
      <c r="B3052" s="11">
        <v>46055</v>
      </c>
      <c r="C3052" s="10" t="s">
        <v>5305</v>
      </c>
      <c r="D3052" s="10">
        <f>10*5</f>
        <v>50</v>
      </c>
      <c r="E3052" s="10" t="s">
        <v>14</v>
      </c>
      <c r="F3052" s="10" t="s">
        <v>7675</v>
      </c>
      <c r="G3052" s="318" t="s">
        <v>5881</v>
      </c>
      <c r="H3052" s="10"/>
      <c r="I3052" s="10"/>
      <c r="J3052" s="10"/>
      <c r="K3052" s="11">
        <v>46094</v>
      </c>
      <c r="L3052" s="446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7789</v>
      </c>
    </row>
    <row r="3053" spans="1:16" hidden="1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318" t="s">
        <v>7706</v>
      </c>
      <c r="H3053" s="10" t="s">
        <v>6605</v>
      </c>
      <c r="I3053" s="10"/>
      <c r="J3053" s="10"/>
      <c r="K3053" s="11">
        <v>46094</v>
      </c>
      <c r="L3053" s="446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7783</v>
      </c>
    </row>
    <row r="3054" spans="1:16" hidden="1">
      <c r="A3054" s="10" t="s">
        <v>377</v>
      </c>
      <c r="B3054" s="11">
        <v>46056</v>
      </c>
      <c r="C3054" s="10" t="s">
        <v>349</v>
      </c>
      <c r="D3054" s="10">
        <v>1</v>
      </c>
      <c r="E3054" s="10" t="s">
        <v>59</v>
      </c>
      <c r="F3054" s="10" t="s">
        <v>7296</v>
      </c>
      <c r="G3054" s="110" t="s">
        <v>7706</v>
      </c>
      <c r="H3054" s="10" t="s">
        <v>6605</v>
      </c>
      <c r="I3054" s="10"/>
      <c r="J3054" s="10"/>
      <c r="K3054" s="11">
        <v>46095</v>
      </c>
      <c r="L3054" s="446" t="s">
        <v>61</v>
      </c>
      <c r="M3054" s="110" t="s">
        <v>7792</v>
      </c>
      <c r="N3054" s="10">
        <f t="shared" si="96"/>
        <v>6</v>
      </c>
      <c r="O3054" s="10" t="str">
        <f t="shared" si="97"/>
        <v>2026 - 11</v>
      </c>
      <c r="P3054" s="10"/>
    </row>
    <row r="3055" spans="1:16" hidden="1">
      <c r="A3055" s="10" t="s">
        <v>377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7708</v>
      </c>
      <c r="G3055" s="10"/>
      <c r="H3055" s="10"/>
      <c r="I3055" s="10"/>
      <c r="J3055" s="10"/>
      <c r="K3055" s="11">
        <v>46092</v>
      </c>
      <c r="L3055" s="446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 hidden="1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7712</v>
      </c>
      <c r="G3056" s="10"/>
      <c r="H3056" s="10" t="s">
        <v>5635</v>
      </c>
      <c r="I3056" s="10"/>
      <c r="J3056" s="10"/>
      <c r="K3056" s="11">
        <v>46093</v>
      </c>
      <c r="L3056" s="446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 hidden="1">
      <c r="A3057" s="10" t="s">
        <v>377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7713</v>
      </c>
      <c r="G3057" s="10"/>
      <c r="H3057" s="10" t="s">
        <v>5635</v>
      </c>
      <c r="I3057" s="10"/>
      <c r="J3057" s="10"/>
      <c r="K3057" s="11">
        <v>46093</v>
      </c>
      <c r="L3057" s="446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 hidden="1">
      <c r="A3058" s="10" t="s">
        <v>377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6559</v>
      </c>
      <c r="G3058" s="10"/>
      <c r="H3058" s="10" t="s">
        <v>5635</v>
      </c>
      <c r="I3058" s="10"/>
      <c r="J3058" s="10"/>
      <c r="K3058" s="11">
        <v>46093</v>
      </c>
      <c r="L3058" s="446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 hidden="1">
      <c r="A3059" s="10" t="s">
        <v>377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7714</v>
      </c>
      <c r="G3059" s="10"/>
      <c r="H3059" s="10" t="s">
        <v>5635</v>
      </c>
      <c r="I3059" s="10"/>
      <c r="J3059" s="10"/>
      <c r="K3059" s="11">
        <v>46093</v>
      </c>
      <c r="L3059" s="446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 hidden="1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7717</v>
      </c>
      <c r="G3060" s="318" t="s">
        <v>6464</v>
      </c>
      <c r="H3060" s="10" t="s">
        <v>5635</v>
      </c>
      <c r="I3060" s="10"/>
      <c r="J3060" s="10"/>
      <c r="K3060" s="11">
        <v>46094</v>
      </c>
      <c r="L3060" s="446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7785</v>
      </c>
    </row>
    <row r="3061" spans="1:16" hidden="1">
      <c r="A3061" s="10" t="s">
        <v>377</v>
      </c>
      <c r="B3061" s="11">
        <v>46083</v>
      </c>
      <c r="C3061" s="10" t="s">
        <v>22</v>
      </c>
      <c r="D3061" s="10">
        <v>3</v>
      </c>
      <c r="E3061" s="10" t="s">
        <v>345</v>
      </c>
      <c r="F3061" s="10" t="s">
        <v>7718</v>
      </c>
      <c r="G3061" s="318" t="s">
        <v>6464</v>
      </c>
      <c r="H3061" s="10" t="s">
        <v>5635</v>
      </c>
      <c r="I3061" s="10"/>
      <c r="J3061" s="10"/>
      <c r="K3061" s="11">
        <v>46094</v>
      </c>
      <c r="L3061" s="446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7785</v>
      </c>
    </row>
    <row r="3062" spans="1:16" hidden="1">
      <c r="A3062" s="99" t="s">
        <v>443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7724</v>
      </c>
      <c r="G3062" s="10"/>
      <c r="H3062" s="10"/>
      <c r="I3062" s="10"/>
      <c r="J3062" s="10"/>
      <c r="K3062" s="11">
        <v>46090</v>
      </c>
      <c r="L3062" s="446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 hidden="1">
      <c r="A3063" s="99" t="s">
        <v>443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7725</v>
      </c>
      <c r="G3063" s="10"/>
      <c r="H3063" s="10"/>
      <c r="I3063" s="10"/>
      <c r="J3063" s="10"/>
      <c r="K3063" s="11">
        <v>46092</v>
      </c>
      <c r="L3063" s="446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 hidden="1">
      <c r="A3064" s="99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6687</v>
      </c>
      <c r="G3064" s="10"/>
      <c r="H3064" s="10"/>
      <c r="I3064" s="10"/>
      <c r="J3064" s="10"/>
      <c r="K3064" s="11">
        <v>46094</v>
      </c>
      <c r="L3064" s="446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 hidden="1">
      <c r="A3065" s="99" t="s">
        <v>443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6686</v>
      </c>
      <c r="G3065" s="10"/>
      <c r="H3065" s="10"/>
      <c r="I3065" s="10"/>
      <c r="J3065" s="10"/>
      <c r="K3065" s="11">
        <v>46094</v>
      </c>
      <c r="L3065" s="446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 hidden="1">
      <c r="A3066" s="320" t="s">
        <v>404</v>
      </c>
      <c r="B3066" s="11">
        <v>46091</v>
      </c>
      <c r="C3066" s="10" t="s">
        <v>349</v>
      </c>
      <c r="D3066" s="10">
        <v>2</v>
      </c>
      <c r="E3066" s="10" t="s">
        <v>59</v>
      </c>
      <c r="F3066" s="104" t="s">
        <v>5998</v>
      </c>
      <c r="G3066" s="10"/>
      <c r="H3066" s="10"/>
      <c r="I3066" s="10"/>
      <c r="J3066" s="10"/>
      <c r="K3066" s="11">
        <v>46092</v>
      </c>
      <c r="L3066" s="446" t="s">
        <v>61</v>
      </c>
      <c r="M3066" s="10" t="s">
        <v>391</v>
      </c>
      <c r="N3066" s="10">
        <f t="shared" si="96"/>
        <v>11</v>
      </c>
      <c r="O3066" s="10" t="str">
        <f t="shared" si="97"/>
        <v>2026 - 11</v>
      </c>
      <c r="P3066" s="10"/>
    </row>
    <row r="3067" spans="1:16" hidden="1">
      <c r="A3067" s="10" t="s">
        <v>443</v>
      </c>
      <c r="B3067" s="11">
        <v>46092</v>
      </c>
      <c r="C3067" s="10" t="s">
        <v>5446</v>
      </c>
      <c r="D3067" s="10">
        <v>7</v>
      </c>
      <c r="E3067" s="10" t="s">
        <v>16</v>
      </c>
      <c r="F3067" s="318" t="s">
        <v>7780</v>
      </c>
      <c r="G3067" s="318" t="s">
        <v>7782</v>
      </c>
      <c r="H3067" s="10"/>
      <c r="I3067" s="10"/>
      <c r="J3067" s="10"/>
      <c r="K3067" s="11">
        <v>46093</v>
      </c>
      <c r="L3067" s="446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7781</v>
      </c>
    </row>
    <row r="3068" spans="1:16" hidden="1">
      <c r="A3068" s="10" t="s">
        <v>443</v>
      </c>
      <c r="B3068" s="11">
        <v>46091</v>
      </c>
      <c r="C3068" s="10" t="s">
        <v>374</v>
      </c>
      <c r="D3068" s="10">
        <v>1</v>
      </c>
      <c r="E3068" s="10" t="s">
        <v>59</v>
      </c>
      <c r="F3068" s="318" t="s">
        <v>7788</v>
      </c>
      <c r="G3068" s="318" t="s">
        <v>5881</v>
      </c>
      <c r="H3068" s="10"/>
      <c r="I3068" s="10"/>
      <c r="J3068" s="10"/>
      <c r="K3068" s="11">
        <v>46094</v>
      </c>
      <c r="L3068" s="446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7789</v>
      </c>
    </row>
    <row r="3069" spans="1:16" hidden="1">
      <c r="A3069" s="10" t="s">
        <v>404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7790</v>
      </c>
      <c r="G3069" s="10"/>
      <c r="H3069" s="10"/>
      <c r="I3069" s="10"/>
      <c r="J3069" s="10"/>
      <c r="K3069" s="11">
        <v>46094</v>
      </c>
      <c r="L3069" s="446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>
      <c r="A3070" s="93" t="s">
        <v>404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7695</v>
      </c>
      <c r="G3070" s="10"/>
      <c r="H3070" s="10" t="s">
        <v>380</v>
      </c>
      <c r="I3070" s="10"/>
      <c r="J3070" s="10"/>
      <c r="K3070" s="11">
        <v>46093</v>
      </c>
      <c r="L3070" s="10" t="s">
        <v>58</v>
      </c>
      <c r="M3070" s="373" t="s">
        <v>8346</v>
      </c>
      <c r="N3070" s="10">
        <f t="shared" si="98"/>
        <v>9</v>
      </c>
      <c r="O3070" s="10" t="str">
        <f t="shared" si="99"/>
        <v>2026 - 11</v>
      </c>
      <c r="P3070" s="10"/>
    </row>
    <row r="3071" spans="1:16" hidden="1">
      <c r="A3071" s="10" t="s">
        <v>377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5753</v>
      </c>
      <c r="G3071" s="228" t="s">
        <v>7041</v>
      </c>
      <c r="H3071" s="10" t="s">
        <v>5574</v>
      </c>
      <c r="I3071" s="10"/>
      <c r="J3071" s="10"/>
      <c r="K3071" s="11">
        <v>46102</v>
      </c>
      <c r="L3071" s="446" t="s">
        <v>61</v>
      </c>
      <c r="M3071" s="220" t="s">
        <v>5907</v>
      </c>
      <c r="N3071" s="10">
        <f t="shared" si="98"/>
        <v>24</v>
      </c>
      <c r="O3071" s="10" t="str">
        <f t="shared" si="99"/>
        <v>2026 - 12</v>
      </c>
      <c r="P3071" s="228" t="s">
        <v>7830</v>
      </c>
    </row>
    <row r="3072" spans="1:16" hidden="1">
      <c r="A3072" s="52" t="s">
        <v>443</v>
      </c>
      <c r="B3072" s="11">
        <v>46000</v>
      </c>
      <c r="C3072" s="10" t="s">
        <v>5446</v>
      </c>
      <c r="D3072" s="10">
        <v>1</v>
      </c>
      <c r="E3072" s="10" t="s">
        <v>59</v>
      </c>
      <c r="F3072" s="310" t="s">
        <v>7122</v>
      </c>
      <c r="G3072" s="10"/>
      <c r="H3072" s="10"/>
      <c r="I3072" s="10"/>
      <c r="J3072" s="10"/>
      <c r="K3072" s="11">
        <v>46100</v>
      </c>
      <c r="L3072" s="446" t="s">
        <v>61</v>
      </c>
      <c r="M3072" s="71" t="s">
        <v>7424</v>
      </c>
      <c r="N3072" s="10">
        <f t="shared" si="98"/>
        <v>50</v>
      </c>
      <c r="O3072" s="10" t="str">
        <f t="shared" si="99"/>
        <v>2026 - 12</v>
      </c>
      <c r="P3072" s="116" t="s">
        <v>7816</v>
      </c>
    </row>
    <row r="3073" spans="1:16" hidden="1">
      <c r="A3073" s="10" t="s">
        <v>443</v>
      </c>
      <c r="B3073" s="11">
        <v>46099</v>
      </c>
      <c r="C3073" s="10" t="s">
        <v>373</v>
      </c>
      <c r="D3073" s="10">
        <v>1</v>
      </c>
      <c r="E3073" s="10" t="s">
        <v>59</v>
      </c>
      <c r="F3073" s="10" t="s">
        <v>7817</v>
      </c>
      <c r="G3073" s="10"/>
      <c r="H3073" s="10"/>
      <c r="I3073" s="10"/>
      <c r="J3073" s="10"/>
      <c r="K3073" s="11">
        <v>46099</v>
      </c>
      <c r="L3073" s="446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7816</v>
      </c>
    </row>
    <row r="3074" spans="1:16" hidden="1">
      <c r="A3074" s="10" t="s">
        <v>377</v>
      </c>
      <c r="B3074" s="11">
        <v>46041</v>
      </c>
      <c r="C3074" s="10" t="s">
        <v>349</v>
      </c>
      <c r="D3074" s="10">
        <v>6000</v>
      </c>
      <c r="E3074" s="10" t="s">
        <v>12</v>
      </c>
      <c r="F3074" s="10" t="s">
        <v>6568</v>
      </c>
      <c r="G3074" s="228" t="s">
        <v>5304</v>
      </c>
      <c r="H3074" s="10"/>
      <c r="I3074" s="69" t="s">
        <v>7400</v>
      </c>
      <c r="J3074" s="10"/>
      <c r="K3074" s="11">
        <v>46102</v>
      </c>
      <c r="L3074" s="446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7828</v>
      </c>
    </row>
    <row r="3075" spans="1:16" hidden="1">
      <c r="A3075" s="10" t="s">
        <v>377</v>
      </c>
      <c r="B3075" s="11">
        <v>46041</v>
      </c>
      <c r="C3075" s="10" t="s">
        <v>349</v>
      </c>
      <c r="D3075" s="10">
        <v>1500</v>
      </c>
      <c r="E3075" s="10" t="s">
        <v>12</v>
      </c>
      <c r="F3075" s="69" t="s">
        <v>7395</v>
      </c>
      <c r="G3075" s="228" t="s">
        <v>5304</v>
      </c>
      <c r="H3075" s="10"/>
      <c r="I3075" s="69" t="s">
        <v>7400</v>
      </c>
      <c r="J3075" s="10"/>
      <c r="K3075" s="11">
        <v>46102</v>
      </c>
      <c r="L3075" s="446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7828</v>
      </c>
    </row>
    <row r="3076" spans="1:16" hidden="1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10" t="s">
        <v>7367</v>
      </c>
      <c r="G3076" s="228" t="s">
        <v>5304</v>
      </c>
      <c r="H3076" s="10" t="s">
        <v>7366</v>
      </c>
      <c r="I3076" s="69" t="s">
        <v>7400</v>
      </c>
      <c r="J3076" s="10"/>
      <c r="K3076" s="11">
        <v>46102</v>
      </c>
      <c r="L3076" s="446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7828</v>
      </c>
    </row>
    <row r="3077" spans="1:16" hidden="1">
      <c r="A3077" s="10" t="s">
        <v>377</v>
      </c>
      <c r="B3077" s="11">
        <v>46044</v>
      </c>
      <c r="C3077" s="10" t="s">
        <v>349</v>
      </c>
      <c r="D3077" s="10">
        <v>500</v>
      </c>
      <c r="E3077" s="10" t="s">
        <v>12</v>
      </c>
      <c r="F3077" s="228" t="s">
        <v>7829</v>
      </c>
      <c r="G3077" s="228" t="s">
        <v>5304</v>
      </c>
      <c r="H3077" s="10" t="s">
        <v>7365</v>
      </c>
      <c r="I3077" s="69" t="s">
        <v>7400</v>
      </c>
      <c r="J3077" s="10"/>
      <c r="K3077" s="11">
        <v>46102</v>
      </c>
      <c r="L3077" s="446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7828</v>
      </c>
    </row>
    <row r="3078" spans="1:16" hidden="1">
      <c r="A3078" s="57" t="s">
        <v>404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6302</v>
      </c>
      <c r="G3078" s="319" t="s">
        <v>6465</v>
      </c>
      <c r="H3078" s="10" t="s">
        <v>380</v>
      </c>
      <c r="I3078" s="10"/>
      <c r="J3078" s="10"/>
      <c r="K3078" s="11">
        <v>46099</v>
      </c>
      <c r="L3078" s="446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7813</v>
      </c>
    </row>
    <row r="3079" spans="1:16" hidden="1">
      <c r="A3079" s="57" t="s">
        <v>404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7436</v>
      </c>
      <c r="G3079" s="319" t="s">
        <v>6465</v>
      </c>
      <c r="H3079" s="10" t="s">
        <v>380</v>
      </c>
      <c r="I3079" s="10"/>
      <c r="J3079" s="10"/>
      <c r="K3079" s="11">
        <v>46099</v>
      </c>
      <c r="L3079" s="446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7813</v>
      </c>
    </row>
    <row r="3080" spans="1:16" hidden="1">
      <c r="A3080" s="10" t="s">
        <v>377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7465</v>
      </c>
      <c r="G3080" s="10"/>
      <c r="H3080" s="10" t="s">
        <v>7455</v>
      </c>
      <c r="I3080" s="10"/>
      <c r="J3080" s="10"/>
      <c r="K3080" s="11">
        <v>46098</v>
      </c>
      <c r="L3080" s="10" t="s">
        <v>58</v>
      </c>
      <c r="M3080" s="142" t="s">
        <v>8052</v>
      </c>
      <c r="N3080" s="10">
        <f t="shared" si="98"/>
        <v>6</v>
      </c>
      <c r="O3080" s="10" t="str">
        <f t="shared" si="99"/>
        <v>2026 - 12</v>
      </c>
      <c r="P3080" s="10"/>
    </row>
    <row r="3081" spans="1:16" hidden="1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7520</v>
      </c>
      <c r="G3081" s="116" t="s">
        <v>5785</v>
      </c>
      <c r="H3081" s="10" t="s">
        <v>7515</v>
      </c>
      <c r="I3081" s="10"/>
      <c r="J3081" s="10"/>
      <c r="K3081" s="11">
        <v>46100</v>
      </c>
      <c r="L3081" s="446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7822</v>
      </c>
    </row>
    <row r="3082" spans="1:16" hidden="1">
      <c r="A3082" s="10" t="s">
        <v>377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7521</v>
      </c>
      <c r="G3082" s="116" t="s">
        <v>5785</v>
      </c>
      <c r="H3082" s="10" t="s">
        <v>7515</v>
      </c>
      <c r="I3082" s="10"/>
      <c r="J3082" s="10"/>
      <c r="K3082" s="11">
        <v>46100</v>
      </c>
      <c r="L3082" s="446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7822</v>
      </c>
    </row>
    <row r="3083" spans="1:16" hidden="1">
      <c r="A3083" s="91" t="s">
        <v>404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7595</v>
      </c>
      <c r="G3083" s="10"/>
      <c r="H3083" s="91" t="s">
        <v>380</v>
      </c>
      <c r="I3083" s="10"/>
      <c r="J3083" s="10"/>
      <c r="K3083" s="11">
        <v>46097</v>
      </c>
      <c r="L3083" s="446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 hidden="1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7605</v>
      </c>
      <c r="G3084" s="228" t="s">
        <v>7041</v>
      </c>
      <c r="H3084" s="10" t="s">
        <v>5635</v>
      </c>
      <c r="I3084" s="10"/>
      <c r="J3084" s="10"/>
      <c r="K3084" s="11">
        <v>46102</v>
      </c>
      <c r="L3084" s="446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7830</v>
      </c>
    </row>
    <row r="3085" spans="1:16" hidden="1">
      <c r="A3085" s="10" t="s">
        <v>377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7606</v>
      </c>
      <c r="G3085" s="228" t="s">
        <v>7041</v>
      </c>
      <c r="H3085" s="10" t="s">
        <v>5635</v>
      </c>
      <c r="I3085" s="10"/>
      <c r="J3085" s="10"/>
      <c r="K3085" s="11">
        <v>46102</v>
      </c>
      <c r="L3085" s="446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7830</v>
      </c>
    </row>
    <row r="3086" spans="1:16" hidden="1">
      <c r="A3086" s="10" t="s">
        <v>377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6302</v>
      </c>
      <c r="G3086" s="319" t="s">
        <v>6465</v>
      </c>
      <c r="H3086" s="10" t="s">
        <v>5635</v>
      </c>
      <c r="I3086" s="10"/>
      <c r="J3086" s="10"/>
      <c r="K3086" s="11">
        <v>46099</v>
      </c>
      <c r="L3086" s="446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7814</v>
      </c>
    </row>
    <row r="3087" spans="1:16" hidden="1">
      <c r="A3087" s="10" t="s">
        <v>377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7623</v>
      </c>
      <c r="G3087" s="319" t="s">
        <v>7073</v>
      </c>
      <c r="H3087" s="10" t="s">
        <v>5635</v>
      </c>
      <c r="I3087" s="10"/>
      <c r="J3087" s="10"/>
      <c r="K3087" s="11">
        <v>46099</v>
      </c>
      <c r="L3087" s="446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7815</v>
      </c>
    </row>
    <row r="3088" spans="1:16" hidden="1">
      <c r="A3088" s="10" t="s">
        <v>377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5194</v>
      </c>
      <c r="G3088" s="319" t="s">
        <v>6465</v>
      </c>
      <c r="H3088" s="10" t="s">
        <v>5635</v>
      </c>
      <c r="I3088" s="10"/>
      <c r="J3088" s="10"/>
      <c r="K3088" s="11">
        <v>46099</v>
      </c>
      <c r="L3088" s="446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7814</v>
      </c>
    </row>
    <row r="3089" spans="1:16" hidden="1">
      <c r="A3089" s="10" t="s">
        <v>377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6318</v>
      </c>
      <c r="G3089" s="116" t="s">
        <v>5785</v>
      </c>
      <c r="H3089" s="10" t="s">
        <v>7515</v>
      </c>
      <c r="I3089" s="10"/>
      <c r="J3089" s="10"/>
      <c r="K3089" s="11">
        <v>46100</v>
      </c>
      <c r="L3089" s="446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7822</v>
      </c>
    </row>
    <row r="3090" spans="1:16" hidden="1">
      <c r="A3090" s="10" t="s">
        <v>377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6321</v>
      </c>
      <c r="G3090" s="116" t="s">
        <v>5785</v>
      </c>
      <c r="H3090" s="10" t="s">
        <v>7515</v>
      </c>
      <c r="I3090" s="10"/>
      <c r="J3090" s="10"/>
      <c r="K3090" s="11">
        <v>46100</v>
      </c>
      <c r="L3090" s="446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7822</v>
      </c>
    </row>
    <row r="3091" spans="1:16" hidden="1">
      <c r="A3091" s="10" t="s">
        <v>377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7637</v>
      </c>
      <c r="G3091" s="116" t="s">
        <v>5785</v>
      </c>
      <c r="H3091" s="10" t="s">
        <v>7515</v>
      </c>
      <c r="I3091" s="10"/>
      <c r="J3091" s="10"/>
      <c r="K3091" s="11">
        <v>46100</v>
      </c>
      <c r="L3091" s="446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7822</v>
      </c>
    </row>
    <row r="3092" spans="1:16" hidden="1">
      <c r="A3092" s="10" t="s">
        <v>377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7341</v>
      </c>
      <c r="G3092" s="116" t="s">
        <v>5785</v>
      </c>
      <c r="H3092" s="10" t="s">
        <v>7515</v>
      </c>
      <c r="I3092" s="10"/>
      <c r="J3092" s="10"/>
      <c r="K3092" s="11">
        <v>46100</v>
      </c>
      <c r="L3092" s="446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7822</v>
      </c>
    </row>
    <row r="3093" spans="1:16" hidden="1">
      <c r="A3093" s="10" t="s">
        <v>377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6225</v>
      </c>
      <c r="G3093" s="116" t="s">
        <v>5785</v>
      </c>
      <c r="H3093" s="10" t="s">
        <v>7515</v>
      </c>
      <c r="I3093" s="10"/>
      <c r="J3093" s="10"/>
      <c r="K3093" s="11">
        <v>46100</v>
      </c>
      <c r="L3093" s="446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7822</v>
      </c>
    </row>
    <row r="3094" spans="1:16" hidden="1">
      <c r="A3094" s="10" t="s">
        <v>377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7639</v>
      </c>
      <c r="G3094" s="116" t="s">
        <v>5785</v>
      </c>
      <c r="H3094" s="10" t="s">
        <v>7515</v>
      </c>
      <c r="I3094" s="10"/>
      <c r="J3094" s="10"/>
      <c r="K3094" s="11">
        <v>46100</v>
      </c>
      <c r="L3094" s="446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7822</v>
      </c>
    </row>
    <row r="3095" spans="1:16" hidden="1">
      <c r="A3095" s="10" t="s">
        <v>377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7654</v>
      </c>
      <c r="G3095" s="116" t="s">
        <v>5785</v>
      </c>
      <c r="H3095" s="10" t="s">
        <v>7515</v>
      </c>
      <c r="I3095" s="10"/>
      <c r="J3095" s="10"/>
      <c r="K3095" s="11">
        <v>46100</v>
      </c>
      <c r="L3095" s="446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7822</v>
      </c>
    </row>
    <row r="3096" spans="1:16" hidden="1">
      <c r="A3096" s="10" t="s">
        <v>377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7655</v>
      </c>
      <c r="G3096" s="116" t="s">
        <v>5785</v>
      </c>
      <c r="H3096" s="10" t="s">
        <v>7515</v>
      </c>
      <c r="I3096" s="10"/>
      <c r="J3096" s="10"/>
      <c r="K3096" s="11">
        <v>46100</v>
      </c>
      <c r="L3096" s="446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7822</v>
      </c>
    </row>
    <row r="3097" spans="1:16" hidden="1">
      <c r="A3097" s="10" t="s">
        <v>377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7656</v>
      </c>
      <c r="G3097" s="116" t="s">
        <v>5785</v>
      </c>
      <c r="H3097" s="10" t="s">
        <v>7515</v>
      </c>
      <c r="I3097" s="10"/>
      <c r="J3097" s="10"/>
      <c r="K3097" s="11">
        <v>46100</v>
      </c>
      <c r="L3097" s="446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7822</v>
      </c>
    </row>
    <row r="3098" spans="1:16" hidden="1">
      <c r="A3098" s="10" t="s">
        <v>377</v>
      </c>
      <c r="B3098" s="11">
        <v>46076</v>
      </c>
      <c r="C3098" s="10" t="s">
        <v>349</v>
      </c>
      <c r="D3098" s="10">
        <v>60</v>
      </c>
      <c r="E3098" s="10" t="s">
        <v>12</v>
      </c>
      <c r="F3098" s="10" t="s">
        <v>7657</v>
      </c>
      <c r="G3098" s="326" t="s">
        <v>6023</v>
      </c>
      <c r="H3098" s="10" t="s">
        <v>5635</v>
      </c>
      <c r="I3098" s="10"/>
      <c r="J3098" s="10"/>
      <c r="K3098" s="11">
        <v>46102</v>
      </c>
      <c r="L3098" s="446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7859</v>
      </c>
    </row>
    <row r="3099" spans="1:16" hidden="1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7399</v>
      </c>
      <c r="G3099" s="319" t="s">
        <v>7706</v>
      </c>
      <c r="H3099" s="10" t="s">
        <v>6605</v>
      </c>
      <c r="I3099" s="10"/>
      <c r="J3099" s="10"/>
      <c r="K3099" s="11">
        <v>46098</v>
      </c>
      <c r="L3099" s="446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7809</v>
      </c>
    </row>
    <row r="3100" spans="1:16" hidden="1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46098</v>
      </c>
      <c r="L3100" s="446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7809</v>
      </c>
    </row>
    <row r="3101" spans="1:16" hidden="1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7296</v>
      </c>
      <c r="G3101" s="10"/>
      <c r="H3101" s="10" t="s">
        <v>6605</v>
      </c>
      <c r="I3101" s="10"/>
      <c r="J3101" s="10"/>
      <c r="K3101" s="11">
        <v>46102</v>
      </c>
      <c r="L3101" s="446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7831</v>
      </c>
    </row>
    <row r="3102" spans="1:16" hidden="1">
      <c r="A3102" s="10" t="s">
        <v>377</v>
      </c>
      <c r="B3102" s="11">
        <v>46056</v>
      </c>
      <c r="C3102" s="10" t="s">
        <v>349</v>
      </c>
      <c r="D3102" s="10">
        <v>1</v>
      </c>
      <c r="E3102" s="10" t="s">
        <v>59</v>
      </c>
      <c r="F3102" s="10" t="s">
        <v>7399</v>
      </c>
      <c r="G3102" s="332" t="s">
        <v>7706</v>
      </c>
      <c r="H3102" s="10" t="s">
        <v>6605</v>
      </c>
      <c r="I3102" s="10"/>
      <c r="J3102" s="10"/>
      <c r="K3102" s="11">
        <v>46101</v>
      </c>
      <c r="L3102" s="446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7827</v>
      </c>
    </row>
    <row r="3103" spans="1:16" hidden="1">
      <c r="A3103" s="99" t="s">
        <v>443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7723</v>
      </c>
      <c r="G3103" s="116" t="s">
        <v>5785</v>
      </c>
      <c r="H3103" s="10" t="s">
        <v>7515</v>
      </c>
      <c r="I3103" s="10"/>
      <c r="J3103" s="10"/>
      <c r="K3103" s="11">
        <v>46100</v>
      </c>
      <c r="L3103" s="446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7822</v>
      </c>
    </row>
    <row r="3104" spans="1:16" hidden="1">
      <c r="A3104" s="99" t="s">
        <v>443</v>
      </c>
      <c r="B3104" s="11">
        <v>46084</v>
      </c>
      <c r="C3104" s="10" t="s">
        <v>24</v>
      </c>
      <c r="D3104" s="10">
        <v>4</v>
      </c>
      <c r="E3104" s="10" t="s">
        <v>344</v>
      </c>
      <c r="F3104" s="10" t="s">
        <v>5183</v>
      </c>
      <c r="G3104" s="116" t="s">
        <v>5785</v>
      </c>
      <c r="H3104" s="10" t="s">
        <v>7515</v>
      </c>
      <c r="I3104" s="10"/>
      <c r="J3104" s="10"/>
      <c r="K3104" s="11">
        <v>46100</v>
      </c>
      <c r="L3104" s="446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7822</v>
      </c>
    </row>
    <row r="3105" spans="1:16" hidden="1">
      <c r="A3105" s="320" t="s">
        <v>404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6953</v>
      </c>
      <c r="G3105" s="116" t="s">
        <v>5785</v>
      </c>
      <c r="H3105" s="10" t="s">
        <v>7515</v>
      </c>
      <c r="I3105" s="10"/>
      <c r="J3105" s="10"/>
      <c r="K3105" s="11">
        <v>46100</v>
      </c>
      <c r="L3105" s="446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7822</v>
      </c>
    </row>
    <row r="3106" spans="1:16" hidden="1">
      <c r="A3106" s="10" t="s">
        <v>443</v>
      </c>
      <c r="B3106" s="11">
        <v>46097</v>
      </c>
      <c r="C3106" s="10" t="s">
        <v>375</v>
      </c>
      <c r="D3106" s="10">
        <v>3</v>
      </c>
      <c r="E3106" s="10" t="s">
        <v>59</v>
      </c>
      <c r="F3106" s="110" t="s">
        <v>7793</v>
      </c>
      <c r="G3106" s="110" t="s">
        <v>7796</v>
      </c>
      <c r="H3106" s="10"/>
      <c r="I3106" s="10"/>
      <c r="J3106" s="10"/>
      <c r="K3106" s="333">
        <v>46097</v>
      </c>
      <c r="L3106" s="446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 hidden="1">
      <c r="A3107" s="110" t="s">
        <v>443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7794</v>
      </c>
      <c r="G3107" s="110" t="s">
        <v>7795</v>
      </c>
      <c r="H3107" s="10"/>
      <c r="I3107" s="10"/>
      <c r="J3107" s="10"/>
      <c r="K3107" s="11">
        <v>46097</v>
      </c>
      <c r="L3107" s="446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 hidden="1">
      <c r="A3108" s="319" t="s">
        <v>443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7810</v>
      </c>
      <c r="G3108" s="319" t="s">
        <v>7699</v>
      </c>
      <c r="H3108" s="10"/>
      <c r="I3108" s="10"/>
      <c r="J3108" s="10"/>
      <c r="K3108" s="11">
        <v>46097</v>
      </c>
      <c r="L3108" s="446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 hidden="1">
      <c r="A3109" s="319" t="s">
        <v>443</v>
      </c>
      <c r="B3109" s="11">
        <v>46097</v>
      </c>
      <c r="C3109" s="10" t="s">
        <v>371</v>
      </c>
      <c r="D3109" s="10">
        <v>1</v>
      </c>
      <c r="E3109" s="10" t="s">
        <v>59</v>
      </c>
      <c r="F3109" s="319" t="s">
        <v>7812</v>
      </c>
      <c r="G3109" s="10"/>
      <c r="H3109" s="10"/>
      <c r="I3109" s="10"/>
      <c r="J3109" s="10"/>
      <c r="K3109" s="11">
        <v>46097</v>
      </c>
      <c r="L3109" s="446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7811</v>
      </c>
    </row>
    <row r="3110" spans="1:16" hidden="1">
      <c r="A3110" s="10" t="s">
        <v>377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7818</v>
      </c>
      <c r="G3110" s="116" t="s">
        <v>5786</v>
      </c>
      <c r="H3110" s="10"/>
      <c r="I3110" s="10"/>
      <c r="J3110" s="10"/>
      <c r="K3110" s="11">
        <v>46099</v>
      </c>
      <c r="L3110" s="446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 hidden="1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7819</v>
      </c>
      <c r="G3111" s="116" t="s">
        <v>5743</v>
      </c>
      <c r="H3111" s="10"/>
      <c r="I3111" s="10"/>
      <c r="J3111" s="10"/>
      <c r="K3111" s="11">
        <v>46100</v>
      </c>
      <c r="L3111" s="446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7821</v>
      </c>
    </row>
    <row r="3112" spans="1:16" hidden="1">
      <c r="A3112" s="10" t="s">
        <v>443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7820</v>
      </c>
      <c r="G3112" s="116" t="s">
        <v>5743</v>
      </c>
      <c r="H3112" s="10"/>
      <c r="I3112" s="10"/>
      <c r="J3112" s="10"/>
      <c r="K3112" s="11">
        <v>46100</v>
      </c>
      <c r="L3112" s="446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7821</v>
      </c>
    </row>
    <row r="3113" spans="1:16" hidden="1">
      <c r="A3113" s="116" t="s">
        <v>404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7823</v>
      </c>
      <c r="G3113" s="10"/>
      <c r="H3113" s="10" t="s">
        <v>380</v>
      </c>
      <c r="I3113" s="10"/>
      <c r="J3113" s="10"/>
      <c r="K3113" s="11">
        <v>46097</v>
      </c>
      <c r="L3113" s="446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 hidden="1">
      <c r="A3114" s="116" t="s">
        <v>404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7824</v>
      </c>
      <c r="G3114" s="10"/>
      <c r="H3114" s="10" t="s">
        <v>386</v>
      </c>
      <c r="I3114" s="10"/>
      <c r="J3114" s="10"/>
      <c r="K3114" s="11">
        <v>46097</v>
      </c>
      <c r="L3114" s="446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 hidden="1">
      <c r="A3115" s="10" t="s">
        <v>377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7758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 hidden="1">
      <c r="A3116" s="10" t="s">
        <v>377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7759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 hidden="1">
      <c r="A3117" s="10" t="s">
        <v>377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7760</v>
      </c>
      <c r="G3117" s="10"/>
      <c r="H3117" s="10" t="s">
        <v>5574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 hidden="1">
      <c r="A3118" s="10" t="s">
        <v>377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7485</v>
      </c>
      <c r="G3118" s="110" t="s">
        <v>7791</v>
      </c>
      <c r="H3118" s="10"/>
      <c r="I3118" s="10"/>
      <c r="J3118" s="10"/>
      <c r="K3118" s="11">
        <v>46107</v>
      </c>
      <c r="L3118" s="446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 hidden="1">
      <c r="A3119" s="10" t="s">
        <v>377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7599</v>
      </c>
      <c r="G3119" s="325" t="s">
        <v>7849</v>
      </c>
      <c r="H3119" s="10" t="s">
        <v>5635</v>
      </c>
      <c r="I3119" s="10"/>
      <c r="J3119" s="10"/>
      <c r="K3119" s="11">
        <v>46106</v>
      </c>
      <c r="L3119" s="446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7850</v>
      </c>
    </row>
    <row r="3120" spans="1:16" hidden="1">
      <c r="A3120" s="10" t="s">
        <v>377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7610</v>
      </c>
      <c r="G3120" s="325" t="s">
        <v>7861</v>
      </c>
      <c r="H3120" s="10" t="s">
        <v>5635</v>
      </c>
      <c r="I3120" s="10"/>
      <c r="J3120" s="10"/>
      <c r="K3120" s="11">
        <v>46106</v>
      </c>
      <c r="L3120" s="446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 hidden="1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7764</v>
      </c>
      <c r="G3121" s="326" t="s">
        <v>7849</v>
      </c>
      <c r="H3121" s="10" t="s">
        <v>5574</v>
      </c>
      <c r="I3121" s="10"/>
      <c r="J3121" s="10"/>
      <c r="K3121" s="11">
        <v>46106</v>
      </c>
      <c r="L3121" s="446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7850</v>
      </c>
    </row>
    <row r="3122" spans="1:16" hidden="1">
      <c r="A3122" s="10" t="s">
        <v>377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7765</v>
      </c>
      <c r="G3122" s="326" t="s">
        <v>7849</v>
      </c>
      <c r="H3122" s="10" t="s">
        <v>5574</v>
      </c>
      <c r="I3122" s="10"/>
      <c r="J3122" s="10"/>
      <c r="K3122" s="11">
        <v>46106</v>
      </c>
      <c r="L3122" s="446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7850</v>
      </c>
    </row>
    <row r="3123" spans="1:16" hidden="1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7766</v>
      </c>
      <c r="G3123" s="326" t="s">
        <v>7849</v>
      </c>
      <c r="H3123" s="10" t="s">
        <v>5574</v>
      </c>
      <c r="I3123" s="10"/>
      <c r="J3123" s="10"/>
      <c r="K3123" s="11">
        <v>46106</v>
      </c>
      <c r="L3123" s="446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7850</v>
      </c>
    </row>
    <row r="3124" spans="1:16" hidden="1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7767</v>
      </c>
      <c r="G3124" s="326" t="s">
        <v>7849</v>
      </c>
      <c r="H3124" s="10" t="s">
        <v>5574</v>
      </c>
      <c r="I3124" s="10"/>
      <c r="J3124" s="10"/>
      <c r="K3124" s="11">
        <v>46106</v>
      </c>
      <c r="L3124" s="446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7850</v>
      </c>
    </row>
    <row r="3125" spans="1:16" hidden="1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7768</v>
      </c>
      <c r="G3125" s="326" t="s">
        <v>7849</v>
      </c>
      <c r="H3125" s="10" t="s">
        <v>5574</v>
      </c>
      <c r="I3125" s="10"/>
      <c r="J3125" s="10"/>
      <c r="K3125" s="11">
        <v>46106</v>
      </c>
      <c r="L3125" s="446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7850</v>
      </c>
    </row>
    <row r="3126" spans="1:16" hidden="1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7769</v>
      </c>
      <c r="G3126" s="326" t="s">
        <v>7849</v>
      </c>
      <c r="H3126" s="10" t="s">
        <v>5574</v>
      </c>
      <c r="I3126" s="10"/>
      <c r="J3126" s="10"/>
      <c r="K3126" s="11">
        <v>46106</v>
      </c>
      <c r="L3126" s="446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7850</v>
      </c>
    </row>
    <row r="3127" spans="1:16" hidden="1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7770</v>
      </c>
      <c r="G3127" s="326" t="s">
        <v>7849</v>
      </c>
      <c r="H3127" s="10" t="s">
        <v>5574</v>
      </c>
      <c r="I3127" s="10"/>
      <c r="J3127" s="10"/>
      <c r="K3127" s="11">
        <v>46106</v>
      </c>
      <c r="L3127" s="446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7850</v>
      </c>
    </row>
    <row r="3128" spans="1:16" hidden="1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7771</v>
      </c>
      <c r="G3128" s="326" t="s">
        <v>7849</v>
      </c>
      <c r="H3128" s="10" t="s">
        <v>5574</v>
      </c>
      <c r="I3128" s="10"/>
      <c r="J3128" s="10"/>
      <c r="K3128" s="11">
        <v>46106</v>
      </c>
      <c r="L3128" s="446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7850</v>
      </c>
    </row>
    <row r="3129" spans="1:16" hidden="1">
      <c r="A3129" s="10" t="s">
        <v>377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7772</v>
      </c>
      <c r="G3129" s="326" t="s">
        <v>7849</v>
      </c>
      <c r="H3129" s="10" t="s">
        <v>5574</v>
      </c>
      <c r="I3129" s="10"/>
      <c r="J3129" s="10"/>
      <c r="K3129" s="11">
        <v>46106</v>
      </c>
      <c r="L3129" s="446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7850</v>
      </c>
    </row>
    <row r="3130" spans="1:16" hidden="1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7773</v>
      </c>
      <c r="G3130" s="326" t="s">
        <v>7849</v>
      </c>
      <c r="H3130" s="10" t="s">
        <v>5574</v>
      </c>
      <c r="I3130" s="10"/>
      <c r="J3130" s="10"/>
      <c r="K3130" s="11">
        <v>46106</v>
      </c>
      <c r="L3130" s="446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7850</v>
      </c>
    </row>
    <row r="3131" spans="1:16" hidden="1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7774</v>
      </c>
      <c r="G3131" s="326" t="s">
        <v>7849</v>
      </c>
      <c r="H3131" s="10" t="s">
        <v>5574</v>
      </c>
      <c r="I3131" s="10"/>
      <c r="J3131" s="10"/>
      <c r="K3131" s="11">
        <v>46106</v>
      </c>
      <c r="L3131" s="446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7850</v>
      </c>
    </row>
    <row r="3132" spans="1:16" hidden="1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7775</v>
      </c>
      <c r="G3132" s="326" t="s">
        <v>7849</v>
      </c>
      <c r="H3132" s="10" t="s">
        <v>5574</v>
      </c>
      <c r="I3132" s="10"/>
      <c r="J3132" s="10"/>
      <c r="K3132" s="11">
        <v>46106</v>
      </c>
      <c r="L3132" s="446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7850</v>
      </c>
    </row>
    <row r="3133" spans="1:16" hidden="1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7776</v>
      </c>
      <c r="G3133" s="326" t="s">
        <v>7849</v>
      </c>
      <c r="H3133" s="10" t="s">
        <v>5574</v>
      </c>
      <c r="I3133" s="10"/>
      <c r="J3133" s="10"/>
      <c r="K3133" s="11">
        <v>46106</v>
      </c>
      <c r="L3133" s="446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7850</v>
      </c>
    </row>
    <row r="3134" spans="1:16" hidden="1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7777</v>
      </c>
      <c r="G3134" s="326" t="s">
        <v>7849</v>
      </c>
      <c r="H3134" s="10" t="s">
        <v>5574</v>
      </c>
      <c r="I3134" s="10"/>
      <c r="J3134" s="10"/>
      <c r="K3134" s="11">
        <v>46106</v>
      </c>
      <c r="L3134" s="446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7850</v>
      </c>
    </row>
    <row r="3135" spans="1:16" hidden="1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7778</v>
      </c>
      <c r="G3135" s="326" t="s">
        <v>7849</v>
      </c>
      <c r="H3135" s="10" t="s">
        <v>5574</v>
      </c>
      <c r="I3135" s="10"/>
      <c r="J3135" s="10"/>
      <c r="K3135" s="11">
        <v>46106</v>
      </c>
      <c r="L3135" s="446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7850</v>
      </c>
    </row>
    <row r="3136" spans="1:16" hidden="1">
      <c r="A3136" s="10" t="s">
        <v>377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7779</v>
      </c>
      <c r="G3136" s="326" t="s">
        <v>7849</v>
      </c>
      <c r="H3136" s="10" t="s">
        <v>5574</v>
      </c>
      <c r="I3136" s="10"/>
      <c r="J3136" s="10"/>
      <c r="K3136" s="11">
        <v>46106</v>
      </c>
      <c r="L3136" s="446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7850</v>
      </c>
    </row>
    <row r="3137" spans="1:16" hidden="1">
      <c r="A3137" s="10" t="s">
        <v>377</v>
      </c>
      <c r="B3137" s="11">
        <v>46056</v>
      </c>
      <c r="C3137" s="10" t="s">
        <v>349</v>
      </c>
      <c r="D3137" s="10">
        <v>28</v>
      </c>
      <c r="E3137" s="334" t="s">
        <v>20</v>
      </c>
      <c r="F3137" s="10" t="s">
        <v>7296</v>
      </c>
      <c r="G3137" s="325" t="s">
        <v>7706</v>
      </c>
      <c r="H3137" s="10" t="s">
        <v>7847</v>
      </c>
      <c r="I3137" s="10"/>
      <c r="J3137" s="10"/>
      <c r="K3137" s="11">
        <v>46106</v>
      </c>
      <c r="L3137" s="446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7858</v>
      </c>
    </row>
    <row r="3138" spans="1:16" hidden="1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335" t="s">
        <v>7706</v>
      </c>
      <c r="H3138" s="10" t="s">
        <v>7847</v>
      </c>
      <c r="I3138" s="10"/>
      <c r="J3138" s="10"/>
      <c r="K3138" s="11">
        <v>46107</v>
      </c>
      <c r="L3138" s="446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 hidden="1">
      <c r="A3139" s="10" t="s">
        <v>377</v>
      </c>
      <c r="B3139" s="11">
        <v>46056</v>
      </c>
      <c r="C3139" s="10" t="s">
        <v>349</v>
      </c>
      <c r="D3139" s="10">
        <v>28</v>
      </c>
      <c r="E3139" s="10" t="s">
        <v>20</v>
      </c>
      <c r="F3139" s="10" t="s">
        <v>7296</v>
      </c>
      <c r="G3139" s="123" t="s">
        <v>7706</v>
      </c>
      <c r="H3139" s="10" t="s">
        <v>7847</v>
      </c>
      <c r="I3139" s="10"/>
      <c r="J3139" s="10"/>
      <c r="K3139" s="11">
        <v>46108</v>
      </c>
      <c r="L3139" s="446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7863</v>
      </c>
    </row>
    <row r="3140" spans="1:16" hidden="1">
      <c r="A3140" s="10" t="s">
        <v>377</v>
      </c>
      <c r="B3140" s="11">
        <v>46056</v>
      </c>
      <c r="C3140" s="10" t="s">
        <v>349</v>
      </c>
      <c r="D3140" s="10">
        <v>28000</v>
      </c>
      <c r="E3140" s="10" t="s">
        <v>12</v>
      </c>
      <c r="F3140" s="10" t="s">
        <v>7394</v>
      </c>
      <c r="G3140" s="336" t="s">
        <v>5304</v>
      </c>
      <c r="H3140" s="10" t="s">
        <v>7847</v>
      </c>
      <c r="I3140" s="10"/>
      <c r="J3140" s="10"/>
      <c r="K3140" s="11">
        <v>46109</v>
      </c>
      <c r="L3140" s="446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 hidden="1">
      <c r="A3141" s="10" t="s">
        <v>377</v>
      </c>
      <c r="B3141" s="11">
        <v>46056</v>
      </c>
      <c r="C3141" s="10" t="s">
        <v>349</v>
      </c>
      <c r="D3141" s="10">
        <v>75</v>
      </c>
      <c r="E3141" s="10" t="s">
        <v>12</v>
      </c>
      <c r="F3141" s="326" t="s">
        <v>7396</v>
      </c>
      <c r="G3141" s="326" t="s">
        <v>6007</v>
      </c>
      <c r="H3141" s="10" t="s">
        <v>7848</v>
      </c>
      <c r="I3141" s="10"/>
      <c r="J3141" s="10"/>
      <c r="K3141" s="11">
        <v>46106</v>
      </c>
      <c r="L3141" s="446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7857</v>
      </c>
    </row>
    <row r="3142" spans="1:16" hidden="1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7851</v>
      </c>
      <c r="G3142" s="326" t="s">
        <v>5743</v>
      </c>
      <c r="H3142" s="10"/>
      <c r="I3142" s="10"/>
      <c r="J3142" s="10"/>
      <c r="K3142" s="338">
        <v>46106</v>
      </c>
      <c r="L3142" s="446" t="s">
        <v>61</v>
      </c>
      <c r="M3142" s="123" t="s">
        <v>7157</v>
      </c>
      <c r="N3142" s="10">
        <f t="shared" si="100"/>
        <v>13</v>
      </c>
      <c r="O3142" s="10" t="str">
        <f t="shared" si="101"/>
        <v>2026 - 13</v>
      </c>
      <c r="P3142" s="326" t="s">
        <v>7856</v>
      </c>
    </row>
    <row r="3143" spans="1:16" hidden="1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7852</v>
      </c>
      <c r="G3143" s="326" t="s">
        <v>5743</v>
      </c>
      <c r="H3143" s="10"/>
      <c r="I3143" s="10"/>
      <c r="J3143" s="10"/>
      <c r="K3143" s="338">
        <v>46106</v>
      </c>
      <c r="L3143" s="446" t="s">
        <v>61</v>
      </c>
      <c r="M3143" s="123" t="s">
        <v>7157</v>
      </c>
      <c r="N3143" s="10">
        <f t="shared" si="100"/>
        <v>13</v>
      </c>
      <c r="O3143" s="10" t="str">
        <f t="shared" si="101"/>
        <v>2026 - 13</v>
      </c>
      <c r="P3143" s="326" t="s">
        <v>7856</v>
      </c>
    </row>
    <row r="3144" spans="1:16" hidden="1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7853</v>
      </c>
      <c r="G3144" s="326" t="s">
        <v>5743</v>
      </c>
      <c r="H3144" s="10"/>
      <c r="I3144" s="10"/>
      <c r="J3144" s="10"/>
      <c r="K3144" s="338">
        <v>46106</v>
      </c>
      <c r="L3144" s="446" t="s">
        <v>61</v>
      </c>
      <c r="M3144" s="123" t="s">
        <v>7157</v>
      </c>
      <c r="N3144" s="10">
        <f t="shared" si="100"/>
        <v>13</v>
      </c>
      <c r="O3144" s="10" t="str">
        <f t="shared" si="101"/>
        <v>2026 - 13</v>
      </c>
      <c r="P3144" s="326" t="s">
        <v>7856</v>
      </c>
    </row>
    <row r="3145" spans="1:16" hidden="1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7854</v>
      </c>
      <c r="G3145" s="326" t="s">
        <v>5743</v>
      </c>
      <c r="H3145" s="10"/>
      <c r="I3145" s="10"/>
      <c r="J3145" s="10"/>
      <c r="K3145" s="338">
        <v>46106</v>
      </c>
      <c r="L3145" s="446" t="s">
        <v>61</v>
      </c>
      <c r="M3145" s="123" t="s">
        <v>7157</v>
      </c>
      <c r="N3145" s="10">
        <f t="shared" si="100"/>
        <v>13</v>
      </c>
      <c r="O3145" s="10" t="str">
        <f t="shared" si="101"/>
        <v>2026 - 13</v>
      </c>
      <c r="P3145" s="326" t="s">
        <v>7856</v>
      </c>
    </row>
    <row r="3146" spans="1:16" hidden="1">
      <c r="A3146" s="10" t="s">
        <v>443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7855</v>
      </c>
      <c r="G3146" s="326" t="s">
        <v>5743</v>
      </c>
      <c r="H3146" s="10"/>
      <c r="I3146" s="10"/>
      <c r="J3146" s="10"/>
      <c r="K3146" s="338">
        <v>46106</v>
      </c>
      <c r="L3146" s="446" t="s">
        <v>61</v>
      </c>
      <c r="M3146" s="123" t="s">
        <v>7157</v>
      </c>
      <c r="N3146" s="10">
        <f t="shared" si="100"/>
        <v>13</v>
      </c>
      <c r="O3146" s="10" t="str">
        <f t="shared" si="101"/>
        <v>2026 - 13</v>
      </c>
      <c r="P3146" s="326" t="s">
        <v>7856</v>
      </c>
    </row>
    <row r="3147" spans="1:16" hidden="1">
      <c r="A3147" s="10" t="s">
        <v>404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7864</v>
      </c>
      <c r="G3147" s="123" t="s">
        <v>6937</v>
      </c>
      <c r="H3147" s="123" t="s">
        <v>380</v>
      </c>
      <c r="I3147" s="10"/>
      <c r="J3147" s="10"/>
      <c r="K3147" s="11">
        <v>46108</v>
      </c>
      <c r="L3147" s="446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7865</v>
      </c>
    </row>
    <row r="3148" spans="1:16" hidden="1">
      <c r="A3148" s="10" t="s">
        <v>443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7867</v>
      </c>
      <c r="G3148" s="10"/>
      <c r="H3148" s="10"/>
      <c r="I3148" s="10"/>
      <c r="J3148" s="10"/>
      <c r="K3148" s="11">
        <v>46106</v>
      </c>
      <c r="L3148" s="446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 hidden="1">
      <c r="A3149" s="10" t="s">
        <v>443</v>
      </c>
      <c r="B3149" s="11">
        <v>46106</v>
      </c>
      <c r="C3149" s="10" t="s">
        <v>371</v>
      </c>
      <c r="D3149" s="10">
        <v>1</v>
      </c>
      <c r="E3149" s="10" t="s">
        <v>59</v>
      </c>
      <c r="F3149" s="10" t="s">
        <v>7871</v>
      </c>
      <c r="G3149" s="10"/>
      <c r="H3149" s="10"/>
      <c r="I3149" s="10"/>
      <c r="J3149" s="10"/>
      <c r="K3149" s="11">
        <v>46106</v>
      </c>
      <c r="L3149" s="446" t="s">
        <v>61</v>
      </c>
      <c r="M3149" s="10"/>
      <c r="N3149" s="10">
        <f t="shared" si="100"/>
        <v>13</v>
      </c>
      <c r="O3149" s="10" t="s">
        <v>7866</v>
      </c>
      <c r="P3149" s="10"/>
    </row>
    <row r="3150" spans="1:16" hidden="1">
      <c r="A3150" s="52" t="s">
        <v>443</v>
      </c>
      <c r="B3150" s="11">
        <v>46000</v>
      </c>
      <c r="C3150" s="10" t="s">
        <v>371</v>
      </c>
      <c r="D3150" s="10">
        <v>2</v>
      </c>
      <c r="E3150" s="10" t="s">
        <v>59</v>
      </c>
      <c r="F3150" s="10" t="s">
        <v>7121</v>
      </c>
      <c r="G3150" s="10"/>
      <c r="H3150" s="10"/>
      <c r="I3150" s="10"/>
      <c r="J3150" s="10"/>
      <c r="K3150" s="11">
        <v>46111</v>
      </c>
      <c r="L3150" s="446" t="s">
        <v>61</v>
      </c>
      <c r="M3150" s="71" t="s">
        <v>7424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 hidden="1">
      <c r="A3151" s="10" t="s">
        <v>377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7485</v>
      </c>
      <c r="G3151" s="110" t="s">
        <v>7791</v>
      </c>
      <c r="H3151" s="10"/>
      <c r="I3151" s="10"/>
      <c r="J3151" s="10"/>
      <c r="K3151" s="11">
        <v>46112</v>
      </c>
      <c r="L3151" s="446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 hidden="1">
      <c r="A3152" s="10" t="s">
        <v>377</v>
      </c>
      <c r="B3152" s="11">
        <v>46083</v>
      </c>
      <c r="C3152" s="10" t="s">
        <v>22</v>
      </c>
      <c r="D3152" s="10">
        <v>3</v>
      </c>
      <c r="E3152" s="10" t="s">
        <v>345</v>
      </c>
      <c r="F3152" s="10" t="s">
        <v>7718</v>
      </c>
      <c r="G3152" s="130" t="s">
        <v>6464</v>
      </c>
      <c r="H3152" s="10"/>
      <c r="I3152" s="10"/>
      <c r="J3152" s="10"/>
      <c r="K3152" s="11">
        <v>46113</v>
      </c>
      <c r="L3152" s="446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7942</v>
      </c>
    </row>
    <row r="3153" spans="1:16" hidden="1">
      <c r="A3153" s="320" t="s">
        <v>404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7745</v>
      </c>
      <c r="G3153" s="130" t="s">
        <v>6464</v>
      </c>
      <c r="H3153" s="10"/>
      <c r="I3153" s="10"/>
      <c r="J3153" s="10"/>
      <c r="K3153" s="11">
        <v>46113</v>
      </c>
      <c r="L3153" s="446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7942</v>
      </c>
    </row>
    <row r="3154" spans="1:16" hidden="1">
      <c r="A3154" s="116" t="s">
        <v>404</v>
      </c>
      <c r="B3154" s="11">
        <v>46098</v>
      </c>
      <c r="C3154" s="10" t="s">
        <v>22</v>
      </c>
      <c r="D3154" s="10">
        <v>6</v>
      </c>
      <c r="E3154" s="10" t="s">
        <v>345</v>
      </c>
      <c r="F3154" s="10" t="s">
        <v>6301</v>
      </c>
      <c r="G3154" s="130" t="s">
        <v>6464</v>
      </c>
      <c r="H3154" s="10"/>
      <c r="I3154" s="10"/>
      <c r="J3154" s="10"/>
      <c r="K3154" s="11">
        <v>46113</v>
      </c>
      <c r="L3154" s="446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7942</v>
      </c>
    </row>
    <row r="3155" spans="1:16" hidden="1">
      <c r="A3155" s="116" t="s">
        <v>404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6446</v>
      </c>
      <c r="G3155" s="130" t="s">
        <v>6464</v>
      </c>
      <c r="H3155" s="10"/>
      <c r="I3155" s="10"/>
      <c r="J3155" s="10"/>
      <c r="K3155" s="11">
        <v>46113</v>
      </c>
      <c r="L3155" s="446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7942</v>
      </c>
    </row>
    <row r="3156" spans="1:16" hidden="1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7683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 hidden="1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7746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 hidden="1">
      <c r="A3158" s="10" t="s">
        <v>377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7667</v>
      </c>
      <c r="G3158" s="10"/>
      <c r="H3158" s="10" t="s">
        <v>7658</v>
      </c>
      <c r="I3158" s="10"/>
      <c r="J3158" s="10"/>
      <c r="K3158" s="11">
        <v>46111</v>
      </c>
      <c r="L3158" s="10" t="s">
        <v>58</v>
      </c>
      <c r="M3158" s="354" t="s">
        <v>5550</v>
      </c>
      <c r="N3158" s="10">
        <f t="shared" si="100"/>
        <v>9</v>
      </c>
      <c r="O3158" s="10" t="str">
        <f t="shared" si="102"/>
        <v>2026 - 14</v>
      </c>
      <c r="P3158" s="10"/>
    </row>
    <row r="3159" spans="1:16" hidden="1">
      <c r="A3159" s="117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7846</v>
      </c>
      <c r="G3159" s="10"/>
      <c r="H3159" s="10" t="s">
        <v>380</v>
      </c>
      <c r="I3159" s="10"/>
      <c r="J3159" s="10"/>
      <c r="K3159" s="11">
        <v>46112</v>
      </c>
      <c r="L3159" s="446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 hidden="1">
      <c r="A3160" s="117" t="s">
        <v>404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7438</v>
      </c>
      <c r="G3160" s="10"/>
      <c r="H3160" s="10" t="s">
        <v>380</v>
      </c>
      <c r="I3160" s="10"/>
      <c r="J3160" s="10"/>
      <c r="K3160" s="11">
        <v>46112</v>
      </c>
      <c r="L3160" s="446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 hidden="1">
      <c r="A3161" s="10" t="s">
        <v>377</v>
      </c>
      <c r="B3161" s="11">
        <v>46056</v>
      </c>
      <c r="C3161" s="10" t="s">
        <v>349</v>
      </c>
      <c r="D3161" s="10">
        <v>6000</v>
      </c>
      <c r="E3161" s="10" t="s">
        <v>12</v>
      </c>
      <c r="F3161" s="124" t="s">
        <v>6568</v>
      </c>
      <c r="G3161" s="124" t="s">
        <v>5304</v>
      </c>
      <c r="H3161" s="10" t="s">
        <v>7847</v>
      </c>
      <c r="I3161" s="10"/>
      <c r="J3161" s="10"/>
      <c r="K3161" s="11">
        <v>46111</v>
      </c>
      <c r="L3161" s="446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7877</v>
      </c>
    </row>
    <row r="3162" spans="1:16" hidden="1">
      <c r="A3162" s="10" t="s">
        <v>377</v>
      </c>
      <c r="B3162" s="11">
        <v>46056</v>
      </c>
      <c r="C3162" s="10" t="s">
        <v>349</v>
      </c>
      <c r="D3162" s="10">
        <v>1500</v>
      </c>
      <c r="E3162" s="10" t="s">
        <v>12</v>
      </c>
      <c r="F3162" s="10" t="s">
        <v>7395</v>
      </c>
      <c r="G3162" s="124" t="s">
        <v>5304</v>
      </c>
      <c r="H3162" s="10" t="s">
        <v>7847</v>
      </c>
      <c r="I3162" s="10"/>
      <c r="J3162" s="10"/>
      <c r="K3162" s="11">
        <v>46111</v>
      </c>
      <c r="L3162" s="446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7877</v>
      </c>
    </row>
    <row r="3163" spans="1:16" hidden="1">
      <c r="A3163" s="10" t="s">
        <v>377</v>
      </c>
      <c r="B3163" s="11">
        <v>46056</v>
      </c>
      <c r="C3163" s="10" t="s">
        <v>349</v>
      </c>
      <c r="D3163" s="10">
        <v>8000</v>
      </c>
      <c r="E3163" s="10" t="s">
        <v>12</v>
      </c>
      <c r="F3163" s="10" t="s">
        <v>7256</v>
      </c>
      <c r="G3163" s="124" t="s">
        <v>7900</v>
      </c>
      <c r="H3163" s="10" t="s">
        <v>7847</v>
      </c>
      <c r="I3163" s="10"/>
      <c r="J3163" s="10"/>
      <c r="K3163" s="11">
        <v>46111</v>
      </c>
      <c r="L3163" s="446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7899</v>
      </c>
    </row>
    <row r="3164" spans="1:16" hidden="1">
      <c r="A3164" s="10" t="s">
        <v>377</v>
      </c>
      <c r="B3164" s="11">
        <v>46056</v>
      </c>
      <c r="C3164" s="10" t="s">
        <v>349</v>
      </c>
      <c r="D3164" s="10">
        <v>4000</v>
      </c>
      <c r="E3164" s="10" t="s">
        <v>12</v>
      </c>
      <c r="F3164" s="10" t="s">
        <v>7256</v>
      </c>
      <c r="G3164" s="124" t="s">
        <v>7900</v>
      </c>
      <c r="H3164" s="10" t="s">
        <v>7847</v>
      </c>
      <c r="I3164" s="10"/>
      <c r="J3164" s="10"/>
      <c r="K3164" s="11">
        <v>46111</v>
      </c>
      <c r="L3164" s="446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7899</v>
      </c>
    </row>
    <row r="3165" spans="1:16" hidden="1">
      <c r="A3165" s="10" t="s">
        <v>377</v>
      </c>
      <c r="B3165" s="11">
        <v>46056</v>
      </c>
      <c r="C3165" s="10" t="s">
        <v>349</v>
      </c>
      <c r="D3165" s="10">
        <v>1000</v>
      </c>
      <c r="E3165" s="10" t="s">
        <v>12</v>
      </c>
      <c r="F3165" s="10" t="s">
        <v>6824</v>
      </c>
      <c r="G3165" s="124" t="s">
        <v>5304</v>
      </c>
      <c r="H3165" s="10" t="s">
        <v>7847</v>
      </c>
      <c r="I3165" s="10"/>
      <c r="J3165" s="10"/>
      <c r="K3165" s="11">
        <v>46111</v>
      </c>
      <c r="L3165" s="446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7877</v>
      </c>
    </row>
    <row r="3166" spans="1:16" hidden="1">
      <c r="A3166" s="10" t="s">
        <v>377</v>
      </c>
      <c r="B3166" s="11">
        <v>46056</v>
      </c>
      <c r="C3166" s="10" t="s">
        <v>349</v>
      </c>
      <c r="D3166" s="10">
        <v>35.44</v>
      </c>
      <c r="E3166" s="10" t="s">
        <v>20</v>
      </c>
      <c r="F3166" s="10" t="s">
        <v>7296</v>
      </c>
      <c r="G3166" s="336" t="s">
        <v>7706</v>
      </c>
      <c r="H3166" s="10" t="s">
        <v>7847</v>
      </c>
      <c r="I3166" s="10"/>
      <c r="J3166" s="10"/>
      <c r="K3166" s="11">
        <v>46111</v>
      </c>
      <c r="L3166" s="446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7898</v>
      </c>
    </row>
    <row r="3167" spans="1:16" hidden="1">
      <c r="A3167" s="10" t="s">
        <v>377</v>
      </c>
      <c r="B3167" s="11">
        <v>46056</v>
      </c>
      <c r="C3167" s="10" t="s">
        <v>349</v>
      </c>
      <c r="D3167" s="10">
        <v>34.1</v>
      </c>
      <c r="E3167" s="10" t="s">
        <v>20</v>
      </c>
      <c r="F3167" s="10" t="s">
        <v>7296</v>
      </c>
      <c r="G3167" s="337" t="s">
        <v>7706</v>
      </c>
      <c r="H3167" s="10" t="s">
        <v>7847</v>
      </c>
      <c r="I3167" s="10"/>
      <c r="J3167" s="10"/>
      <c r="K3167" s="11">
        <v>46112</v>
      </c>
      <c r="L3167" s="446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7924</v>
      </c>
    </row>
    <row r="3168" spans="1:16" hidden="1">
      <c r="A3168" s="10" t="s">
        <v>377</v>
      </c>
      <c r="B3168" s="11">
        <v>46056</v>
      </c>
      <c r="C3168" s="10" t="s">
        <v>349</v>
      </c>
      <c r="D3168" s="10">
        <v>36.36</v>
      </c>
      <c r="E3168" s="10" t="s">
        <v>20</v>
      </c>
      <c r="F3168" s="10" t="s">
        <v>7296</v>
      </c>
      <c r="G3168" s="130" t="s">
        <v>7706</v>
      </c>
      <c r="H3168" s="10" t="s">
        <v>7847</v>
      </c>
      <c r="I3168" s="10"/>
      <c r="J3168" s="10"/>
      <c r="K3168" s="11">
        <v>46113</v>
      </c>
      <c r="L3168" s="446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7936</v>
      </c>
    </row>
    <row r="3169" spans="1:16" hidden="1">
      <c r="A3169" s="10" t="s">
        <v>377</v>
      </c>
      <c r="B3169" s="11">
        <v>46056</v>
      </c>
      <c r="C3169" s="10" t="s">
        <v>349</v>
      </c>
      <c r="D3169" s="10">
        <v>28.8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46111</v>
      </c>
      <c r="L3169" s="446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 hidden="1">
      <c r="A3170" s="10" t="s">
        <v>377</v>
      </c>
      <c r="B3170" s="11">
        <v>46056</v>
      </c>
      <c r="C3170" s="10" t="s">
        <v>349</v>
      </c>
      <c r="D3170" s="10">
        <v>28</v>
      </c>
      <c r="E3170" s="10" t="s">
        <v>20</v>
      </c>
      <c r="F3170" s="10" t="s">
        <v>7399</v>
      </c>
      <c r="G3170" s="10"/>
      <c r="H3170" s="10" t="s">
        <v>7847</v>
      </c>
      <c r="I3170" s="10"/>
      <c r="J3170" s="10"/>
      <c r="K3170" s="11">
        <v>46114</v>
      </c>
      <c r="L3170" s="446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>
      <c r="A3171" s="123" t="s">
        <v>404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7868</v>
      </c>
      <c r="G3171" s="10"/>
      <c r="H3171" s="10" t="s">
        <v>380</v>
      </c>
      <c r="I3171" s="10"/>
      <c r="J3171" s="10"/>
      <c r="K3171" s="11">
        <v>46113</v>
      </c>
      <c r="L3171" s="10" t="s">
        <v>58</v>
      </c>
      <c r="M3171" s="372" t="s">
        <v>8346</v>
      </c>
      <c r="N3171" s="10">
        <f t="shared" si="100"/>
        <v>13</v>
      </c>
      <c r="O3171" s="10" t="str">
        <f t="shared" si="102"/>
        <v>2026 - 14</v>
      </c>
      <c r="P3171" s="10"/>
    </row>
    <row r="3172" spans="1:16" hidden="1">
      <c r="A3172" s="10" t="s">
        <v>377</v>
      </c>
      <c r="B3172" s="11">
        <v>46056</v>
      </c>
      <c r="C3172" s="10" t="s">
        <v>349</v>
      </c>
      <c r="D3172" s="10">
        <v>26500</v>
      </c>
      <c r="E3172" s="10" t="s">
        <v>12</v>
      </c>
      <c r="F3172" s="10" t="s">
        <v>7394</v>
      </c>
      <c r="G3172" s="131" t="s">
        <v>5304</v>
      </c>
      <c r="H3172" s="10" t="s">
        <v>7847</v>
      </c>
      <c r="I3172" s="10"/>
      <c r="J3172" s="10"/>
      <c r="K3172" s="11">
        <v>46116</v>
      </c>
      <c r="L3172" s="446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 hidden="1">
      <c r="A3173" s="10" t="s">
        <v>377</v>
      </c>
      <c r="B3173" s="11">
        <v>46056</v>
      </c>
      <c r="C3173" s="10" t="s">
        <v>349</v>
      </c>
      <c r="D3173" s="10">
        <v>400</v>
      </c>
      <c r="E3173" s="10" t="s">
        <v>12</v>
      </c>
      <c r="F3173" s="326" t="s">
        <v>7396</v>
      </c>
      <c r="G3173" s="336" t="s">
        <v>5304</v>
      </c>
      <c r="H3173" s="10" t="s">
        <v>7848</v>
      </c>
      <c r="I3173" s="10"/>
      <c r="J3173" s="10"/>
      <c r="K3173" s="11">
        <v>46111</v>
      </c>
      <c r="L3173" s="446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7876</v>
      </c>
    </row>
    <row r="3174" spans="1:16" hidden="1">
      <c r="A3174" s="10" t="s">
        <v>377</v>
      </c>
      <c r="B3174" s="11">
        <v>46111</v>
      </c>
      <c r="C3174" s="10" t="s">
        <v>5626</v>
      </c>
      <c r="D3174" s="10">
        <v>1</v>
      </c>
      <c r="E3174" s="10" t="s">
        <v>59</v>
      </c>
      <c r="F3174" s="10" t="s">
        <v>7873</v>
      </c>
      <c r="G3174" s="124" t="s">
        <v>7875</v>
      </c>
      <c r="H3174" s="10"/>
      <c r="I3174" s="10"/>
      <c r="J3174" s="10"/>
      <c r="K3174" s="11">
        <v>46111</v>
      </c>
      <c r="L3174" s="446" t="s">
        <v>61</v>
      </c>
      <c r="M3174" s="10"/>
      <c r="N3174" s="10">
        <f t="shared" si="100"/>
        <v>14</v>
      </c>
      <c r="O3174" s="10" t="s">
        <v>7872</v>
      </c>
      <c r="P3174" s="124" t="s">
        <v>7874</v>
      </c>
    </row>
    <row r="3175" spans="1:16" hidden="1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7878</v>
      </c>
      <c r="G3175" s="127" t="s">
        <v>5743</v>
      </c>
      <c r="H3175" s="10" t="s">
        <v>5533</v>
      </c>
      <c r="I3175" s="10"/>
      <c r="J3175" s="10"/>
      <c r="K3175" s="11">
        <v>46111</v>
      </c>
      <c r="L3175" s="446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7903</v>
      </c>
    </row>
    <row r="3176" spans="1:16" hidden="1">
      <c r="A3176" s="10" t="s">
        <v>377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7879</v>
      </c>
      <c r="G3176" s="127" t="s">
        <v>5743</v>
      </c>
      <c r="H3176" s="10" t="s">
        <v>5533</v>
      </c>
      <c r="I3176" s="10"/>
      <c r="J3176" s="10"/>
      <c r="K3176" s="11">
        <v>46111</v>
      </c>
      <c r="L3176" s="446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7903</v>
      </c>
    </row>
    <row r="3177" spans="1:16" hidden="1">
      <c r="A3177" s="10" t="s">
        <v>443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7904</v>
      </c>
      <c r="G3177" s="127" t="s">
        <v>5743</v>
      </c>
      <c r="H3177" s="127" t="s">
        <v>7905</v>
      </c>
      <c r="I3177" s="10"/>
      <c r="J3177" s="10"/>
      <c r="K3177" s="11">
        <v>46111</v>
      </c>
      <c r="L3177" s="446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7903</v>
      </c>
    </row>
    <row r="3178" spans="1:16" hidden="1">
      <c r="A3178" s="10" t="s">
        <v>443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7907</v>
      </c>
      <c r="G3178" s="127" t="s">
        <v>5743</v>
      </c>
      <c r="H3178" s="10"/>
      <c r="I3178" s="10"/>
      <c r="J3178" s="10"/>
      <c r="K3178" s="11">
        <v>46112</v>
      </c>
      <c r="L3178" s="446" t="s">
        <v>61</v>
      </c>
      <c r="M3178" s="127" t="s">
        <v>7157</v>
      </c>
      <c r="N3178" s="10">
        <f t="shared" si="100"/>
        <v>14</v>
      </c>
      <c r="O3178" s="10" t="str">
        <f t="shared" si="103"/>
        <v>2026 - 14</v>
      </c>
      <c r="P3178" s="127" t="s">
        <v>7908</v>
      </c>
    </row>
    <row r="3179" spans="1:16" hidden="1">
      <c r="A3179" s="10" t="s">
        <v>377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7909</v>
      </c>
      <c r="G3179" s="127" t="s">
        <v>5743</v>
      </c>
      <c r="H3179" s="10"/>
      <c r="I3179" s="10"/>
      <c r="J3179" s="10"/>
      <c r="K3179" s="11">
        <v>46112</v>
      </c>
      <c r="L3179" s="446" t="s">
        <v>61</v>
      </c>
      <c r="M3179" s="127" t="s">
        <v>7910</v>
      </c>
      <c r="N3179" s="10">
        <f t="shared" si="100"/>
        <v>14</v>
      </c>
      <c r="O3179" s="10" t="str">
        <f t="shared" si="103"/>
        <v>2026 - 14</v>
      </c>
      <c r="P3179" s="127" t="s">
        <v>7908</v>
      </c>
    </row>
    <row r="3180" spans="1:16" hidden="1">
      <c r="A3180" s="337" t="s">
        <v>443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7911</v>
      </c>
      <c r="G3180" s="337" t="s">
        <v>5520</v>
      </c>
      <c r="H3180" s="10"/>
      <c r="I3180" s="10"/>
      <c r="J3180" s="10"/>
      <c r="K3180" s="11">
        <v>46112</v>
      </c>
      <c r="L3180" s="446" t="s">
        <v>61</v>
      </c>
      <c r="M3180" s="127" t="s">
        <v>7157</v>
      </c>
      <c r="N3180" s="10">
        <f t="shared" si="100"/>
        <v>14</v>
      </c>
      <c r="O3180" s="10" t="str">
        <f t="shared" si="103"/>
        <v>2026 - 14</v>
      </c>
      <c r="P3180" s="127" t="s">
        <v>7923</v>
      </c>
    </row>
    <row r="3181" spans="1:16" hidden="1">
      <c r="A3181" s="337" t="s">
        <v>443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7912</v>
      </c>
      <c r="G3181" s="337" t="s">
        <v>5520</v>
      </c>
      <c r="H3181" s="10"/>
      <c r="I3181" s="10"/>
      <c r="J3181" s="10"/>
      <c r="K3181" s="11">
        <v>46112</v>
      </c>
      <c r="L3181" s="446" t="s">
        <v>61</v>
      </c>
      <c r="M3181" s="127" t="s">
        <v>7157</v>
      </c>
      <c r="N3181" s="10">
        <f t="shared" si="100"/>
        <v>14</v>
      </c>
      <c r="O3181" s="10" t="str">
        <f t="shared" si="103"/>
        <v>2026 - 14</v>
      </c>
      <c r="P3181" s="127" t="s">
        <v>7923</v>
      </c>
    </row>
    <row r="3182" spans="1:16" hidden="1">
      <c r="A3182" s="337" t="s">
        <v>443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7913</v>
      </c>
      <c r="G3182" s="337" t="s">
        <v>5520</v>
      </c>
      <c r="H3182" s="10"/>
      <c r="I3182" s="10"/>
      <c r="J3182" s="10"/>
      <c r="K3182" s="11">
        <v>46112</v>
      </c>
      <c r="L3182" s="446" t="s">
        <v>61</v>
      </c>
      <c r="M3182" s="127" t="s">
        <v>7157</v>
      </c>
      <c r="N3182" s="10">
        <f t="shared" si="100"/>
        <v>14</v>
      </c>
      <c r="O3182" s="10" t="str">
        <f t="shared" si="103"/>
        <v>2026 - 14</v>
      </c>
      <c r="P3182" s="127" t="s">
        <v>7923</v>
      </c>
    </row>
    <row r="3183" spans="1:16" hidden="1">
      <c r="A3183" s="337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7914</v>
      </c>
      <c r="G3183" s="337" t="s">
        <v>5520</v>
      </c>
      <c r="H3183" s="10"/>
      <c r="I3183" s="10"/>
      <c r="J3183" s="10"/>
      <c r="K3183" s="11">
        <v>46112</v>
      </c>
      <c r="L3183" s="446" t="s">
        <v>61</v>
      </c>
      <c r="M3183" s="127" t="s">
        <v>7157</v>
      </c>
      <c r="N3183" s="10">
        <f t="shared" si="100"/>
        <v>14</v>
      </c>
      <c r="O3183" s="10" t="str">
        <f t="shared" si="103"/>
        <v>2026 - 14</v>
      </c>
      <c r="P3183" s="127" t="s">
        <v>7923</v>
      </c>
    </row>
    <row r="3184" spans="1:16" hidden="1">
      <c r="A3184" s="337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7915</v>
      </c>
      <c r="G3184" s="337" t="s">
        <v>5520</v>
      </c>
      <c r="H3184" s="10"/>
      <c r="I3184" s="10"/>
      <c r="J3184" s="10"/>
      <c r="K3184" s="11">
        <v>46112</v>
      </c>
      <c r="L3184" s="446" t="s">
        <v>61</v>
      </c>
      <c r="M3184" s="127" t="s">
        <v>7157</v>
      </c>
      <c r="N3184" s="10">
        <f t="shared" si="100"/>
        <v>14</v>
      </c>
      <c r="O3184" s="10" t="str">
        <f t="shared" si="103"/>
        <v>2026 - 14</v>
      </c>
      <c r="P3184" s="127" t="s">
        <v>7923</v>
      </c>
    </row>
    <row r="3185" spans="1:16" hidden="1">
      <c r="A3185" s="337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7916</v>
      </c>
      <c r="G3185" s="337" t="s">
        <v>5520</v>
      </c>
      <c r="H3185" s="10"/>
      <c r="I3185" s="10"/>
      <c r="J3185" s="10"/>
      <c r="K3185" s="11">
        <v>46112</v>
      </c>
      <c r="L3185" s="446" t="s">
        <v>61</v>
      </c>
      <c r="M3185" s="127" t="s">
        <v>7157</v>
      </c>
      <c r="N3185" s="10">
        <f t="shared" si="100"/>
        <v>14</v>
      </c>
      <c r="O3185" s="10" t="str">
        <f t="shared" si="103"/>
        <v>2026 - 14</v>
      </c>
      <c r="P3185" s="127" t="s">
        <v>7923</v>
      </c>
    </row>
    <row r="3186" spans="1:16" hidden="1">
      <c r="A3186" s="337" t="s">
        <v>443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7917</v>
      </c>
      <c r="G3186" s="337" t="s">
        <v>5520</v>
      </c>
      <c r="H3186" s="10"/>
      <c r="I3186" s="10"/>
      <c r="J3186" s="10"/>
      <c r="K3186" s="11">
        <v>46112</v>
      </c>
      <c r="L3186" s="446" t="s">
        <v>61</v>
      </c>
      <c r="M3186" s="127" t="s">
        <v>7157</v>
      </c>
      <c r="N3186" s="10">
        <f t="shared" si="100"/>
        <v>14</v>
      </c>
      <c r="O3186" s="10" t="str">
        <f t="shared" si="103"/>
        <v>2026 - 14</v>
      </c>
      <c r="P3186" s="127" t="s">
        <v>7923</v>
      </c>
    </row>
    <row r="3187" spans="1:16" hidden="1">
      <c r="A3187" s="337" t="s">
        <v>443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7918</v>
      </c>
      <c r="G3187" s="337" t="s">
        <v>5520</v>
      </c>
      <c r="H3187" s="10"/>
      <c r="I3187" s="10"/>
      <c r="J3187" s="10"/>
      <c r="K3187" s="11">
        <v>46112</v>
      </c>
      <c r="L3187" s="446" t="s">
        <v>61</v>
      </c>
      <c r="M3187" s="127" t="s">
        <v>7157</v>
      </c>
      <c r="N3187" s="10">
        <f t="shared" si="100"/>
        <v>14</v>
      </c>
      <c r="O3187" s="10" t="str">
        <f t="shared" si="103"/>
        <v>2026 - 14</v>
      </c>
      <c r="P3187" s="127" t="s">
        <v>7923</v>
      </c>
    </row>
    <row r="3188" spans="1:16" hidden="1">
      <c r="A3188" s="337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7919</v>
      </c>
      <c r="G3188" s="337" t="s">
        <v>5520</v>
      </c>
      <c r="H3188" s="10"/>
      <c r="I3188" s="10"/>
      <c r="J3188" s="10"/>
      <c r="K3188" s="11">
        <v>46112</v>
      </c>
      <c r="L3188" s="446" t="s">
        <v>61</v>
      </c>
      <c r="M3188" s="127" t="s">
        <v>7157</v>
      </c>
      <c r="N3188" s="10">
        <f t="shared" si="100"/>
        <v>14</v>
      </c>
      <c r="O3188" s="10" t="str">
        <f t="shared" si="103"/>
        <v>2026 - 14</v>
      </c>
      <c r="P3188" s="127" t="s">
        <v>7923</v>
      </c>
    </row>
    <row r="3189" spans="1:16" hidden="1">
      <c r="A3189" s="337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7920</v>
      </c>
      <c r="G3189" s="337" t="s">
        <v>5520</v>
      </c>
      <c r="H3189" s="10"/>
      <c r="I3189" s="10"/>
      <c r="J3189" s="10"/>
      <c r="K3189" s="11">
        <v>46112</v>
      </c>
      <c r="L3189" s="446" t="s">
        <v>61</v>
      </c>
      <c r="M3189" s="127" t="s">
        <v>7157</v>
      </c>
      <c r="N3189" s="10">
        <f t="shared" si="100"/>
        <v>14</v>
      </c>
      <c r="O3189" s="10" t="str">
        <f t="shared" si="103"/>
        <v>2026 - 14</v>
      </c>
      <c r="P3189" s="127" t="s">
        <v>7923</v>
      </c>
    </row>
    <row r="3190" spans="1:16" hidden="1">
      <c r="A3190" s="337" t="s">
        <v>443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7921</v>
      </c>
      <c r="G3190" s="337" t="s">
        <v>5520</v>
      </c>
      <c r="H3190" s="10"/>
      <c r="I3190" s="10"/>
      <c r="J3190" s="10"/>
      <c r="K3190" s="11">
        <v>46112</v>
      </c>
      <c r="L3190" s="446" t="s">
        <v>61</v>
      </c>
      <c r="M3190" s="127" t="s">
        <v>7157</v>
      </c>
      <c r="N3190" s="10">
        <f t="shared" si="100"/>
        <v>14</v>
      </c>
      <c r="O3190" s="10" t="str">
        <f t="shared" si="103"/>
        <v>2026 - 14</v>
      </c>
      <c r="P3190" s="127" t="s">
        <v>7923</v>
      </c>
    </row>
    <row r="3191" spans="1:16" hidden="1">
      <c r="A3191" s="337" t="s">
        <v>443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7922</v>
      </c>
      <c r="G3191" s="337" t="s">
        <v>5520</v>
      </c>
      <c r="H3191" s="10"/>
      <c r="I3191" s="10"/>
      <c r="J3191" s="10"/>
      <c r="K3191" s="11">
        <v>46112</v>
      </c>
      <c r="L3191" s="446" t="s">
        <v>61</v>
      </c>
      <c r="M3191" s="127" t="s">
        <v>7157</v>
      </c>
      <c r="N3191" s="10">
        <f t="shared" si="100"/>
        <v>14</v>
      </c>
      <c r="O3191" s="10" t="str">
        <f t="shared" si="103"/>
        <v>2026 - 14</v>
      </c>
      <c r="P3191" s="127" t="s">
        <v>7923</v>
      </c>
    </row>
    <row r="3192" spans="1:16" hidden="1">
      <c r="A3192" s="10" t="s">
        <v>377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8107</v>
      </c>
      <c r="G3192" s="130" t="s">
        <v>5743</v>
      </c>
      <c r="H3192" s="10" t="s">
        <v>7926</v>
      </c>
      <c r="I3192" s="10"/>
      <c r="J3192" s="10"/>
      <c r="K3192" s="11">
        <v>46113</v>
      </c>
      <c r="L3192" s="446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7940</v>
      </c>
    </row>
    <row r="3193" spans="1:16" hidden="1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7937</v>
      </c>
      <c r="G3193" s="130" t="s">
        <v>7582</v>
      </c>
      <c r="H3193" s="10"/>
      <c r="I3193" s="10"/>
      <c r="J3193" s="10"/>
      <c r="K3193" s="11">
        <v>46113</v>
      </c>
      <c r="L3193" s="446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7938</v>
      </c>
    </row>
    <row r="3194" spans="1:16" hidden="1">
      <c r="A3194" s="10" t="s">
        <v>443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7780</v>
      </c>
      <c r="G3194" s="130" t="s">
        <v>7782</v>
      </c>
      <c r="H3194" s="10"/>
      <c r="I3194" s="10"/>
      <c r="J3194" s="10"/>
      <c r="K3194" s="11">
        <v>46113</v>
      </c>
      <c r="L3194" s="446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7939</v>
      </c>
    </row>
    <row r="3195" spans="1:16" hidden="1">
      <c r="A3195" s="10" t="s">
        <v>404</v>
      </c>
      <c r="B3195" s="11">
        <v>46113</v>
      </c>
      <c r="C3195" s="10" t="s">
        <v>6619</v>
      </c>
      <c r="D3195" s="10">
        <v>25</v>
      </c>
      <c r="E3195" s="10" t="s">
        <v>59</v>
      </c>
      <c r="F3195" s="130" t="s">
        <v>7941</v>
      </c>
      <c r="G3195" s="130" t="s">
        <v>5743</v>
      </c>
      <c r="H3195" s="10"/>
      <c r="I3195" s="10"/>
      <c r="J3195" s="10"/>
      <c r="K3195" s="11">
        <v>46113</v>
      </c>
      <c r="L3195" s="446" t="s">
        <v>61</v>
      </c>
      <c r="M3195" s="329" t="s">
        <v>7157</v>
      </c>
      <c r="N3195" s="10">
        <f t="shared" si="100"/>
        <v>14</v>
      </c>
      <c r="O3195" s="10" t="str">
        <f t="shared" si="103"/>
        <v>2026 - 14</v>
      </c>
      <c r="P3195" s="130" t="s">
        <v>7940</v>
      </c>
    </row>
    <row r="3196" spans="1:16" hidden="1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5336</v>
      </c>
      <c r="G3196" s="312" t="s">
        <v>5810</v>
      </c>
      <c r="H3196" s="10" t="s">
        <v>380</v>
      </c>
      <c r="I3196" s="10"/>
      <c r="J3196" s="10"/>
      <c r="K3196" s="11">
        <v>46121</v>
      </c>
      <c r="L3196" s="446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8002</v>
      </c>
    </row>
    <row r="3197" spans="1:16" hidden="1">
      <c r="A3197" s="10" t="s">
        <v>377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7221</v>
      </c>
      <c r="G3197" s="312" t="s">
        <v>5810</v>
      </c>
      <c r="H3197" s="10" t="s">
        <v>380</v>
      </c>
      <c r="I3197" s="10"/>
      <c r="J3197" s="10"/>
      <c r="K3197" s="11">
        <v>46121</v>
      </c>
      <c r="L3197" s="446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8002</v>
      </c>
    </row>
    <row r="3198" spans="1:16" hidden="1">
      <c r="A3198" s="10" t="s">
        <v>377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215</v>
      </c>
      <c r="G3198" s="312" t="s">
        <v>5810</v>
      </c>
      <c r="H3198" s="10" t="s">
        <v>380</v>
      </c>
      <c r="I3198" s="10"/>
      <c r="J3198" s="10"/>
      <c r="K3198" s="11">
        <v>46121</v>
      </c>
      <c r="L3198" s="446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8002</v>
      </c>
    </row>
    <row r="3199" spans="1:16" hidden="1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0" t="s">
        <v>7791</v>
      </c>
      <c r="H3199" s="10"/>
      <c r="I3199" s="10"/>
      <c r="J3199" s="10"/>
      <c r="K3199" s="11">
        <v>46119</v>
      </c>
      <c r="L3199" s="446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7999</v>
      </c>
    </row>
    <row r="3200" spans="1:16" hidden="1">
      <c r="A3200" s="10" t="s">
        <v>377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7485</v>
      </c>
      <c r="G3200" s="110" t="s">
        <v>7791</v>
      </c>
      <c r="H3200" s="10"/>
      <c r="I3200" s="10"/>
      <c r="J3200" s="10"/>
      <c r="K3200" s="11">
        <v>46123</v>
      </c>
      <c r="L3200" s="446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8012</v>
      </c>
    </row>
    <row r="3201" spans="1:16" hidden="1">
      <c r="A3201" s="91" t="s">
        <v>404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5810</v>
      </c>
      <c r="H3201" s="10" t="s">
        <v>380</v>
      </c>
      <c r="I3201" s="10"/>
      <c r="J3201" s="10"/>
      <c r="K3201" s="11">
        <v>46121</v>
      </c>
      <c r="L3201" s="446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8002</v>
      </c>
    </row>
    <row r="3202" spans="1:16" hidden="1">
      <c r="A3202" s="10" t="s">
        <v>377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7611</v>
      </c>
      <c r="G3202" s="312"/>
      <c r="H3202" s="10" t="s">
        <v>380</v>
      </c>
      <c r="I3202" s="10"/>
      <c r="J3202" s="10"/>
      <c r="K3202" s="11">
        <v>46121</v>
      </c>
      <c r="L3202" s="446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8002</v>
      </c>
    </row>
    <row r="3203" spans="1:16" hidden="1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5766</v>
      </c>
      <c r="G3203" s="312" t="s">
        <v>5810</v>
      </c>
      <c r="H3203" s="10" t="s">
        <v>380</v>
      </c>
      <c r="I3203" s="10"/>
      <c r="J3203" s="10"/>
      <c r="K3203" s="11">
        <v>46121</v>
      </c>
      <c r="L3203" s="446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8002</v>
      </c>
    </row>
    <row r="3204" spans="1:16" hidden="1">
      <c r="A3204" s="10" t="s">
        <v>377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7629</v>
      </c>
      <c r="G3204" s="312" t="s">
        <v>5810</v>
      </c>
      <c r="H3204" s="10" t="s">
        <v>380</v>
      </c>
      <c r="I3204" s="10"/>
      <c r="J3204" s="10"/>
      <c r="K3204" s="11">
        <v>46121</v>
      </c>
      <c r="L3204" s="446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8002</v>
      </c>
    </row>
    <row r="3205" spans="1:16" hidden="1">
      <c r="A3205" s="10" t="s">
        <v>377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7630</v>
      </c>
      <c r="G3205" s="312" t="s">
        <v>5810</v>
      </c>
      <c r="H3205" s="10" t="s">
        <v>380</v>
      </c>
      <c r="I3205" s="10"/>
      <c r="J3205" s="10"/>
      <c r="K3205" s="11">
        <v>46121</v>
      </c>
      <c r="L3205" s="446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8002</v>
      </c>
    </row>
    <row r="3206" spans="1:16" hidden="1">
      <c r="A3206" s="10" t="s">
        <v>377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7631</v>
      </c>
      <c r="G3206" s="312" t="s">
        <v>5810</v>
      </c>
      <c r="H3206" s="10" t="s">
        <v>380</v>
      </c>
      <c r="I3206" s="10"/>
      <c r="J3206" s="10"/>
      <c r="K3206" s="11">
        <v>46121</v>
      </c>
      <c r="L3206" s="446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8002</v>
      </c>
    </row>
    <row r="3207" spans="1:16" hidden="1">
      <c r="A3207" s="10" t="s">
        <v>377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7632</v>
      </c>
      <c r="G3207" s="312" t="s">
        <v>5810</v>
      </c>
      <c r="H3207" s="10" t="s">
        <v>380</v>
      </c>
      <c r="I3207" s="10"/>
      <c r="J3207" s="10"/>
      <c r="K3207" s="11">
        <v>46121</v>
      </c>
      <c r="L3207" s="446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8002</v>
      </c>
    </row>
    <row r="3208" spans="1:16" hidden="1">
      <c r="A3208" s="10" t="s">
        <v>377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7715</v>
      </c>
      <c r="G3208" s="312" t="s">
        <v>5810</v>
      </c>
      <c r="H3208" s="10" t="s">
        <v>380</v>
      </c>
      <c r="I3208" s="10"/>
      <c r="J3208" s="10"/>
      <c r="K3208" s="11">
        <v>46121</v>
      </c>
      <c r="L3208" s="446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8002</v>
      </c>
    </row>
    <row r="3209" spans="1:16" hidden="1">
      <c r="A3209" s="10" t="s">
        <v>377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7716</v>
      </c>
      <c r="G3209" s="312" t="s">
        <v>5810</v>
      </c>
      <c r="H3209" s="10" t="s">
        <v>380</v>
      </c>
      <c r="I3209" s="10"/>
      <c r="J3209" s="10"/>
      <c r="K3209" s="11">
        <v>46121</v>
      </c>
      <c r="L3209" s="446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8002</v>
      </c>
    </row>
    <row r="3210" spans="1:16" hidden="1">
      <c r="A3210" s="116" t="s">
        <v>404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8004</v>
      </c>
      <c r="G3210" s="312" t="s">
        <v>5929</v>
      </c>
      <c r="H3210" s="10" t="s">
        <v>380</v>
      </c>
      <c r="I3210" s="10"/>
      <c r="J3210" s="10"/>
      <c r="K3210" s="11">
        <v>46121</v>
      </c>
      <c r="L3210" s="446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8003</v>
      </c>
    </row>
    <row r="3211" spans="1:16" hidden="1">
      <c r="A3211" s="117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7832</v>
      </c>
      <c r="G3211" s="312" t="s">
        <v>5929</v>
      </c>
      <c r="H3211" s="10" t="s">
        <v>380</v>
      </c>
      <c r="I3211" s="10"/>
      <c r="J3211" s="10"/>
      <c r="K3211" s="11">
        <v>46121</v>
      </c>
      <c r="L3211" s="446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8003</v>
      </c>
    </row>
    <row r="3212" spans="1:16" hidden="1">
      <c r="A3212" s="117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6125</v>
      </c>
      <c r="G3212" s="312" t="s">
        <v>5929</v>
      </c>
      <c r="H3212" s="10" t="s">
        <v>380</v>
      </c>
      <c r="I3212" s="10"/>
      <c r="J3212" s="10"/>
      <c r="K3212" s="11">
        <v>46121</v>
      </c>
      <c r="L3212" s="446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8003</v>
      </c>
    </row>
    <row r="3213" spans="1:16" hidden="1">
      <c r="A3213" s="117" t="s">
        <v>404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402</v>
      </c>
      <c r="G3213" s="312" t="s">
        <v>5929</v>
      </c>
      <c r="H3213" s="10" t="s">
        <v>380</v>
      </c>
      <c r="I3213" s="10"/>
      <c r="J3213" s="10"/>
      <c r="K3213" s="11">
        <v>46121</v>
      </c>
      <c r="L3213" s="446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8003</v>
      </c>
    </row>
    <row r="3214" spans="1:16" hidden="1">
      <c r="A3214" s="117" t="s">
        <v>404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5929</v>
      </c>
      <c r="H3214" s="10" t="s">
        <v>380</v>
      </c>
      <c r="I3214" s="10"/>
      <c r="J3214" s="10"/>
      <c r="K3214" s="11">
        <v>46121</v>
      </c>
      <c r="L3214" s="446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8003</v>
      </c>
    </row>
    <row r="3215" spans="1:16" hidden="1">
      <c r="A3215" s="117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5929</v>
      </c>
      <c r="H3215" s="10" t="s">
        <v>380</v>
      </c>
      <c r="I3215" s="10"/>
      <c r="J3215" s="10"/>
      <c r="K3215" s="11">
        <v>46121</v>
      </c>
      <c r="L3215" s="446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8003</v>
      </c>
    </row>
    <row r="3216" spans="1:16" hidden="1">
      <c r="A3216" s="117" t="s">
        <v>404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5621</v>
      </c>
      <c r="G3216" s="312" t="s">
        <v>5929</v>
      </c>
      <c r="H3216" s="10" t="s">
        <v>380</v>
      </c>
      <c r="I3216" s="10"/>
      <c r="J3216" s="10"/>
      <c r="K3216" s="11">
        <v>46121</v>
      </c>
      <c r="L3216" s="446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8003</v>
      </c>
    </row>
    <row r="3217" spans="1:16" hidden="1">
      <c r="A3217" s="117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7844</v>
      </c>
      <c r="G3217" s="312" t="s">
        <v>5810</v>
      </c>
      <c r="H3217" s="10" t="s">
        <v>380</v>
      </c>
      <c r="I3217" s="10"/>
      <c r="J3217" s="10"/>
      <c r="K3217" s="11">
        <v>46121</v>
      </c>
      <c r="L3217" s="446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8002</v>
      </c>
    </row>
    <row r="3218" spans="1:16" hidden="1">
      <c r="A3218" s="117" t="s">
        <v>404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7845</v>
      </c>
      <c r="G3218" s="312" t="s">
        <v>5810</v>
      </c>
      <c r="H3218" s="10" t="s">
        <v>380</v>
      </c>
      <c r="I3218" s="10"/>
      <c r="J3218" s="10"/>
      <c r="K3218" s="11">
        <v>46121</v>
      </c>
      <c r="L3218" s="446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8002</v>
      </c>
    </row>
    <row r="3219" spans="1:16" hidden="1">
      <c r="A3219" s="117" t="s">
        <v>404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7439</v>
      </c>
      <c r="G3219" s="312"/>
      <c r="H3219" s="10" t="s">
        <v>380</v>
      </c>
      <c r="I3219" s="10"/>
      <c r="J3219" s="10"/>
      <c r="K3219" s="11">
        <v>46121</v>
      </c>
      <c r="L3219" s="446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 hidden="1">
      <c r="A3220" s="117" t="s">
        <v>404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7112</v>
      </c>
      <c r="G3220" s="312" t="s">
        <v>5810</v>
      </c>
      <c r="H3220" s="10" t="s">
        <v>380</v>
      </c>
      <c r="I3220" s="10"/>
      <c r="J3220" s="10"/>
      <c r="K3220" s="11">
        <v>46121</v>
      </c>
      <c r="L3220" s="446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8002</v>
      </c>
    </row>
    <row r="3221" spans="1:16" hidden="1">
      <c r="A3221" s="117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7432</v>
      </c>
      <c r="G3221" s="312" t="s">
        <v>5810</v>
      </c>
      <c r="H3221" s="10" t="s">
        <v>380</v>
      </c>
      <c r="I3221" s="10"/>
      <c r="J3221" s="10"/>
      <c r="K3221" s="11">
        <v>46121</v>
      </c>
      <c r="L3221" s="446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8002</v>
      </c>
    </row>
    <row r="3222" spans="1:16" hidden="1">
      <c r="A3222" s="117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7433</v>
      </c>
      <c r="G3222" s="312" t="s">
        <v>5810</v>
      </c>
      <c r="H3222" s="10" t="s">
        <v>380</v>
      </c>
      <c r="I3222" s="10"/>
      <c r="J3222" s="10"/>
      <c r="K3222" s="11">
        <v>46121</v>
      </c>
      <c r="L3222" s="446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8002</v>
      </c>
    </row>
    <row r="3223" spans="1:16" hidden="1">
      <c r="A3223" s="117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7434</v>
      </c>
      <c r="G3223" s="312" t="s">
        <v>5810</v>
      </c>
      <c r="H3223" s="10" t="s">
        <v>380</v>
      </c>
      <c r="I3223" s="10"/>
      <c r="J3223" s="10"/>
      <c r="K3223" s="11">
        <v>46121</v>
      </c>
      <c r="L3223" s="446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8002</v>
      </c>
    </row>
    <row r="3224" spans="1:16" hidden="1">
      <c r="A3224" s="117" t="s">
        <v>404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7435</v>
      </c>
      <c r="G3224" s="312" t="s">
        <v>5810</v>
      </c>
      <c r="H3224" s="10" t="s">
        <v>380</v>
      </c>
      <c r="I3224" s="10"/>
      <c r="J3224" s="10"/>
      <c r="K3224" s="11">
        <v>46121</v>
      </c>
      <c r="L3224" s="446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8002</v>
      </c>
    </row>
    <row r="3225" spans="1:16" hidden="1">
      <c r="A3225" s="117" t="s">
        <v>404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7834</v>
      </c>
      <c r="G3225" s="150" t="s">
        <v>5929</v>
      </c>
      <c r="H3225" s="10" t="s">
        <v>380</v>
      </c>
      <c r="I3225" s="10"/>
      <c r="J3225" s="10"/>
      <c r="K3225" s="11">
        <v>46122</v>
      </c>
      <c r="L3225" s="446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 hidden="1">
      <c r="A3226" s="10" t="s">
        <v>377</v>
      </c>
      <c r="B3226" s="11">
        <v>46056</v>
      </c>
      <c r="C3226" s="10" t="s">
        <v>349</v>
      </c>
      <c r="D3226" s="10">
        <v>28</v>
      </c>
      <c r="E3226" s="10" t="s">
        <v>20</v>
      </c>
      <c r="F3226" s="10" t="s">
        <v>7296</v>
      </c>
      <c r="G3226" s="131" t="s">
        <v>7706</v>
      </c>
      <c r="H3226" s="10" t="s">
        <v>7847</v>
      </c>
      <c r="I3226" s="10"/>
      <c r="J3226" s="10"/>
      <c r="K3226" s="11">
        <v>46118</v>
      </c>
      <c r="L3226" s="446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 hidden="1">
      <c r="A3227" s="10" t="s">
        <v>377</v>
      </c>
      <c r="B3227" s="11">
        <v>46056</v>
      </c>
      <c r="C3227" s="10" t="s">
        <v>349</v>
      </c>
      <c r="D3227" s="10">
        <v>30</v>
      </c>
      <c r="E3227" s="10" t="s">
        <v>20</v>
      </c>
      <c r="F3227" s="10" t="s">
        <v>7296</v>
      </c>
      <c r="G3227" s="323" t="s">
        <v>7706</v>
      </c>
      <c r="H3227" s="10" t="s">
        <v>7847</v>
      </c>
      <c r="I3227" s="10"/>
      <c r="J3227" s="10"/>
      <c r="K3227" s="11">
        <v>46119</v>
      </c>
      <c r="L3227" s="446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7997</v>
      </c>
    </row>
    <row r="3228" spans="1:16" hidden="1">
      <c r="A3228" s="10" t="s">
        <v>377</v>
      </c>
      <c r="B3228" s="11">
        <v>46056</v>
      </c>
      <c r="C3228" s="10" t="s">
        <v>349</v>
      </c>
      <c r="D3228" s="10">
        <v>36.96</v>
      </c>
      <c r="E3228" s="10" t="s">
        <v>20</v>
      </c>
      <c r="F3228" s="10" t="s">
        <v>7296</v>
      </c>
      <c r="G3228" s="323" t="s">
        <v>7706</v>
      </c>
      <c r="H3228" s="10" t="s">
        <v>7847</v>
      </c>
      <c r="I3228" s="10"/>
      <c r="J3228" s="10"/>
      <c r="K3228" s="11">
        <v>46120</v>
      </c>
      <c r="L3228" s="446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7998</v>
      </c>
    </row>
    <row r="3229" spans="1:16" hidden="1">
      <c r="A3229" s="10" t="s">
        <v>377</v>
      </c>
      <c r="B3229" s="11">
        <v>46056</v>
      </c>
      <c r="C3229" s="10" t="s">
        <v>349</v>
      </c>
      <c r="D3229" s="10">
        <v>32.42</v>
      </c>
      <c r="E3229" s="10" t="s">
        <v>20</v>
      </c>
      <c r="F3229" s="10" t="s">
        <v>7296</v>
      </c>
      <c r="G3229" s="312" t="s">
        <v>7706</v>
      </c>
      <c r="H3229" s="10" t="s">
        <v>7847</v>
      </c>
      <c r="I3229" s="10"/>
      <c r="J3229" s="10"/>
      <c r="K3229" s="11">
        <v>46121</v>
      </c>
      <c r="L3229" s="446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8006</v>
      </c>
    </row>
    <row r="3230" spans="1:16">
      <c r="A3230" s="117" t="s">
        <v>404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7841</v>
      </c>
      <c r="G3230" s="10"/>
      <c r="H3230" s="10" t="s">
        <v>380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 hidden="1">
      <c r="A3231" s="123" t="s">
        <v>404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7869</v>
      </c>
      <c r="G3231" s="10"/>
      <c r="H3231" s="10" t="s">
        <v>380</v>
      </c>
      <c r="I3231" s="10"/>
      <c r="J3231" s="10"/>
      <c r="K3231" s="11">
        <v>46120</v>
      </c>
      <c r="L3231" s="446" t="s">
        <v>61</v>
      </c>
      <c r="M3231" s="123" t="s">
        <v>5968</v>
      </c>
      <c r="N3231" s="10">
        <f t="shared" si="104"/>
        <v>13</v>
      </c>
      <c r="O3231" s="10" t="str">
        <f t="shared" si="103"/>
        <v>2026 - 15</v>
      </c>
      <c r="P3231" s="10"/>
    </row>
    <row r="3232" spans="1:16" hidden="1">
      <c r="A3232" s="123" t="s">
        <v>404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7870</v>
      </c>
      <c r="G3232" s="312"/>
      <c r="H3232" s="10" t="s">
        <v>380</v>
      </c>
      <c r="I3232" s="10"/>
      <c r="J3232" s="10"/>
      <c r="K3232" s="11">
        <v>46121</v>
      </c>
      <c r="L3232" s="446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 hidden="1">
      <c r="A3233" s="10" t="s">
        <v>377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5448</v>
      </c>
      <c r="G3233" s="312" t="s">
        <v>5929</v>
      </c>
      <c r="H3233" s="10"/>
      <c r="I3233" s="10"/>
      <c r="J3233" s="10"/>
      <c r="K3233" s="11">
        <v>46121</v>
      </c>
      <c r="L3233" s="446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8003</v>
      </c>
    </row>
    <row r="3234" spans="1:16" hidden="1">
      <c r="A3234" s="10" t="s">
        <v>377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7637</v>
      </c>
      <c r="G3234" s="10"/>
      <c r="H3234" s="10" t="s">
        <v>5574</v>
      </c>
      <c r="I3234" s="10"/>
      <c r="J3234" s="10"/>
      <c r="K3234" s="11">
        <v>46121</v>
      </c>
      <c r="L3234" s="446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 hidden="1">
      <c r="A3235" s="10" t="s">
        <v>377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5345</v>
      </c>
      <c r="G3235" s="312" t="s">
        <v>5929</v>
      </c>
      <c r="H3235" s="10"/>
      <c r="I3235" s="10"/>
      <c r="J3235" s="10"/>
      <c r="K3235" s="11">
        <v>46121</v>
      </c>
      <c r="L3235" s="446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8003</v>
      </c>
    </row>
    <row r="3236" spans="1:16" hidden="1">
      <c r="A3236" s="10" t="s">
        <v>377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5438</v>
      </c>
      <c r="G3236" s="312" t="s">
        <v>5929</v>
      </c>
      <c r="H3236" s="10"/>
      <c r="I3236" s="10"/>
      <c r="J3236" s="10"/>
      <c r="K3236" s="11">
        <v>46121</v>
      </c>
      <c r="L3236" s="446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8003</v>
      </c>
    </row>
    <row r="3237" spans="1:16" hidden="1">
      <c r="A3237" s="10" t="s">
        <v>377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5765</v>
      </c>
      <c r="G3237" s="312" t="s">
        <v>5810</v>
      </c>
      <c r="H3237" s="10" t="s">
        <v>380</v>
      </c>
      <c r="I3237" s="10"/>
      <c r="J3237" s="10"/>
      <c r="K3237" s="11">
        <v>46121</v>
      </c>
      <c r="L3237" s="446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8002</v>
      </c>
    </row>
    <row r="3238" spans="1:16" hidden="1">
      <c r="A3238" s="10" t="s">
        <v>377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278</v>
      </c>
      <c r="G3238" s="312" t="s">
        <v>5810</v>
      </c>
      <c r="H3238" s="10" t="s">
        <v>380</v>
      </c>
      <c r="I3238" s="10"/>
      <c r="J3238" s="10"/>
      <c r="K3238" s="11">
        <v>46121</v>
      </c>
      <c r="L3238" s="446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8002</v>
      </c>
    </row>
    <row r="3239" spans="1:16" hidden="1">
      <c r="A3239" s="10" t="s">
        <v>377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7716</v>
      </c>
      <c r="G3239" s="312" t="s">
        <v>5810</v>
      </c>
      <c r="H3239" s="10" t="s">
        <v>380</v>
      </c>
      <c r="I3239" s="10"/>
      <c r="J3239" s="10"/>
      <c r="K3239" s="11">
        <v>46121</v>
      </c>
      <c r="L3239" s="446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8002</v>
      </c>
    </row>
    <row r="3240" spans="1:16" hidden="1">
      <c r="A3240" s="10" t="s">
        <v>377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7888</v>
      </c>
      <c r="G3240" s="312" t="s">
        <v>5810</v>
      </c>
      <c r="H3240" s="10" t="s">
        <v>380</v>
      </c>
      <c r="I3240" s="10"/>
      <c r="J3240" s="10"/>
      <c r="K3240" s="11">
        <v>46121</v>
      </c>
      <c r="L3240" s="446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8002</v>
      </c>
    </row>
    <row r="3241" spans="1:16" hidden="1">
      <c r="A3241" s="10" t="s">
        <v>377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7889</v>
      </c>
      <c r="G3241" s="312" t="s">
        <v>5810</v>
      </c>
      <c r="H3241" s="10" t="s">
        <v>380</v>
      </c>
      <c r="I3241" s="10"/>
      <c r="J3241" s="10"/>
      <c r="K3241" s="11">
        <v>46121</v>
      </c>
      <c r="L3241" s="446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8002</v>
      </c>
    </row>
    <row r="3242" spans="1:16" hidden="1">
      <c r="A3242" s="10" t="s">
        <v>377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343</v>
      </c>
      <c r="G3242" s="312" t="s">
        <v>5810</v>
      </c>
      <c r="H3242" s="10" t="s">
        <v>380</v>
      </c>
      <c r="I3242" s="10"/>
      <c r="J3242" s="10"/>
      <c r="K3242" s="11">
        <v>46121</v>
      </c>
      <c r="L3242" s="446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8002</v>
      </c>
    </row>
    <row r="3243" spans="1:16" hidden="1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7890</v>
      </c>
      <c r="G3243" s="312" t="s">
        <v>5810</v>
      </c>
      <c r="H3243" s="10" t="s">
        <v>380</v>
      </c>
      <c r="I3243" s="10"/>
      <c r="J3243" s="10"/>
      <c r="K3243" s="11">
        <v>46121</v>
      </c>
      <c r="L3243" s="446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8002</v>
      </c>
    </row>
    <row r="3244" spans="1:16" hidden="1">
      <c r="A3244" s="10" t="s">
        <v>377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215</v>
      </c>
      <c r="G3244" s="312" t="s">
        <v>5810</v>
      </c>
      <c r="H3244" s="10" t="s">
        <v>380</v>
      </c>
      <c r="I3244" s="10"/>
      <c r="J3244" s="10"/>
      <c r="K3244" s="11">
        <v>46121</v>
      </c>
      <c r="L3244" s="446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8002</v>
      </c>
    </row>
    <row r="3245" spans="1:16" hidden="1">
      <c r="A3245" s="10" t="s">
        <v>377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5336</v>
      </c>
      <c r="G3245" s="312" t="s">
        <v>5810</v>
      </c>
      <c r="H3245" s="10" t="s">
        <v>380</v>
      </c>
      <c r="I3245" s="10"/>
      <c r="J3245" s="10"/>
      <c r="K3245" s="11">
        <v>46121</v>
      </c>
      <c r="L3245" s="446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8002</v>
      </c>
    </row>
    <row r="3246" spans="1:16" hidden="1">
      <c r="A3246" s="10" t="s">
        <v>377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7891</v>
      </c>
      <c r="G3246" s="312" t="s">
        <v>5810</v>
      </c>
      <c r="H3246" s="10" t="s">
        <v>380</v>
      </c>
      <c r="I3246" s="10"/>
      <c r="J3246" s="10"/>
      <c r="K3246" s="11">
        <v>46121</v>
      </c>
      <c r="L3246" s="446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8002</v>
      </c>
    </row>
    <row r="3247" spans="1:16" hidden="1">
      <c r="A3247" s="10" t="s">
        <v>377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5555</v>
      </c>
      <c r="G3247" s="312" t="s">
        <v>5810</v>
      </c>
      <c r="H3247" s="10" t="s">
        <v>380</v>
      </c>
      <c r="I3247" s="10"/>
      <c r="J3247" s="10"/>
      <c r="K3247" s="11">
        <v>46121</v>
      </c>
      <c r="L3247" s="446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8002</v>
      </c>
    </row>
    <row r="3248" spans="1:16" hidden="1">
      <c r="A3248" s="10" t="s">
        <v>377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8005</v>
      </c>
      <c r="G3248" s="10"/>
      <c r="H3248" s="10" t="s">
        <v>5574</v>
      </c>
      <c r="I3248" s="10"/>
      <c r="J3248" s="10"/>
      <c r="K3248" s="11">
        <v>46121</v>
      </c>
      <c r="L3248" s="446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 hidden="1">
      <c r="A3249" s="10" t="s">
        <v>377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7892</v>
      </c>
      <c r="G3249" s="10"/>
      <c r="H3249" s="10" t="s">
        <v>5574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 hidden="1">
      <c r="A3250" s="10" t="s">
        <v>377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7897</v>
      </c>
      <c r="G3250" s="10"/>
      <c r="H3250" s="10" t="s">
        <v>5574</v>
      </c>
      <c r="I3250" s="10"/>
      <c r="J3250" s="10"/>
      <c r="K3250" s="11">
        <v>46121</v>
      </c>
      <c r="L3250" s="446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 hidden="1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7925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 hidden="1">
      <c r="A3252" s="10" t="s">
        <v>377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7927</v>
      </c>
      <c r="G3252" s="10"/>
      <c r="H3252" s="10" t="s">
        <v>5574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 hidden="1">
      <c r="A3253" s="10" t="s">
        <v>377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7954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 hidden="1">
      <c r="A3254" s="10" t="s">
        <v>377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7956</v>
      </c>
      <c r="G3254" s="10"/>
      <c r="H3254" s="10" t="s">
        <v>7953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 hidden="1">
      <c r="A3255" s="10" t="s">
        <v>443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8000</v>
      </c>
      <c r="G3255" s="10"/>
      <c r="H3255" s="10"/>
      <c r="I3255" s="10"/>
      <c r="J3255" s="10"/>
      <c r="K3255" s="11">
        <v>46120</v>
      </c>
      <c r="L3255" s="446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8001</v>
      </c>
    </row>
    <row r="3256" spans="1:16" hidden="1">
      <c r="A3256" s="10" t="s">
        <v>443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8007</v>
      </c>
      <c r="G3256" s="340" t="s">
        <v>5743</v>
      </c>
      <c r="H3256" s="10"/>
      <c r="I3256" s="10"/>
      <c r="J3256" s="10"/>
      <c r="K3256" s="11">
        <v>46122</v>
      </c>
      <c r="L3256" s="446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8009</v>
      </c>
    </row>
    <row r="3257" spans="1:16" hidden="1">
      <c r="A3257" s="340" t="s">
        <v>443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8008</v>
      </c>
      <c r="G3257" s="340" t="s">
        <v>5743</v>
      </c>
      <c r="H3257" s="10"/>
      <c r="I3257" s="10"/>
      <c r="J3257" s="10"/>
      <c r="K3257" s="11">
        <v>46122</v>
      </c>
      <c r="L3257" s="446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8009</v>
      </c>
    </row>
    <row r="3258" spans="1:16" hidden="1">
      <c r="A3258" s="340" t="s">
        <v>404</v>
      </c>
      <c r="B3258" s="11">
        <v>46119</v>
      </c>
      <c r="C3258" s="10" t="s">
        <v>349</v>
      </c>
      <c r="D3258" s="10">
        <v>1</v>
      </c>
      <c r="E3258" s="10" t="s">
        <v>59</v>
      </c>
      <c r="F3258" s="340" t="s">
        <v>7447</v>
      </c>
      <c r="G3258" s="340" t="s">
        <v>8010</v>
      </c>
      <c r="H3258" s="10"/>
      <c r="I3258" s="10"/>
      <c r="J3258" s="10"/>
      <c r="K3258" s="11">
        <v>46119</v>
      </c>
      <c r="L3258" s="446" t="s">
        <v>61</v>
      </c>
      <c r="M3258" s="329" t="s">
        <v>7157</v>
      </c>
      <c r="N3258" s="10">
        <f t="shared" si="104"/>
        <v>15</v>
      </c>
      <c r="O3258" s="10" t="str">
        <f t="shared" si="105"/>
        <v>2026 - 15</v>
      </c>
      <c r="P3258" s="340" t="s">
        <v>8011</v>
      </c>
    </row>
    <row r="3259" spans="1:16" hidden="1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7961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 hidden="1">
      <c r="A3260" s="10" t="s">
        <v>377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7962</v>
      </c>
      <c r="G3260" s="10"/>
      <c r="H3260" s="10" t="s">
        <v>7953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 hidden="1">
      <c r="A3261" s="10" t="s">
        <v>377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6593</v>
      </c>
      <c r="G3261" s="127" t="s">
        <v>6483</v>
      </c>
      <c r="H3261" s="10" t="s">
        <v>6589</v>
      </c>
      <c r="I3261" s="10"/>
      <c r="J3261" s="10"/>
      <c r="K3261" s="11">
        <v>46125</v>
      </c>
      <c r="L3261" s="446" t="s">
        <v>61</v>
      </c>
      <c r="M3261" s="127" t="s">
        <v>7901</v>
      </c>
      <c r="N3261" s="10">
        <f t="shared" si="106"/>
        <v>39</v>
      </c>
      <c r="O3261" s="10" t="str">
        <f t="shared" si="105"/>
        <v>2026 - 16</v>
      </c>
      <c r="P3261" s="10"/>
    </row>
    <row r="3262" spans="1:16" hidden="1">
      <c r="A3262" s="10" t="s">
        <v>377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6594</v>
      </c>
      <c r="G3262" s="127" t="s">
        <v>6483</v>
      </c>
      <c r="H3262" s="10" t="s">
        <v>6589</v>
      </c>
      <c r="I3262" s="10"/>
      <c r="J3262" s="10"/>
      <c r="K3262" s="11">
        <v>46125</v>
      </c>
      <c r="L3262" s="446" t="s">
        <v>61</v>
      </c>
      <c r="M3262" s="127" t="s">
        <v>7901</v>
      </c>
      <c r="N3262" s="10">
        <f t="shared" si="106"/>
        <v>39</v>
      </c>
      <c r="O3262" s="10" t="str">
        <f t="shared" si="105"/>
        <v>2026 - 16</v>
      </c>
      <c r="P3262" s="10"/>
    </row>
    <row r="3263" spans="1:16" hidden="1">
      <c r="A3263" s="10" t="s">
        <v>377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6595</v>
      </c>
      <c r="G3263" s="127" t="s">
        <v>6483</v>
      </c>
      <c r="H3263" s="10" t="s">
        <v>6589</v>
      </c>
      <c r="I3263" s="10"/>
      <c r="J3263" s="10"/>
      <c r="K3263" s="11">
        <v>46125</v>
      </c>
      <c r="L3263" s="446" t="s">
        <v>61</v>
      </c>
      <c r="M3263" s="127" t="s">
        <v>7901</v>
      </c>
      <c r="N3263" s="10">
        <f t="shared" si="106"/>
        <v>39</v>
      </c>
      <c r="O3263" s="10" t="str">
        <f t="shared" si="105"/>
        <v>2026 - 16</v>
      </c>
      <c r="P3263" s="10"/>
    </row>
    <row r="3264" spans="1:16" hidden="1">
      <c r="A3264" s="10" t="s">
        <v>377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6596</v>
      </c>
      <c r="G3264" s="127" t="s">
        <v>6483</v>
      </c>
      <c r="H3264" s="10" t="s">
        <v>6589</v>
      </c>
      <c r="I3264" s="10"/>
      <c r="J3264" s="10"/>
      <c r="K3264" s="11">
        <v>46125</v>
      </c>
      <c r="L3264" s="446" t="s">
        <v>61</v>
      </c>
      <c r="M3264" s="127" t="s">
        <v>7901</v>
      </c>
      <c r="N3264" s="10">
        <f t="shared" si="106"/>
        <v>39</v>
      </c>
      <c r="O3264" s="10" t="str">
        <f t="shared" si="105"/>
        <v>2026 - 16</v>
      </c>
      <c r="P3264" s="10"/>
    </row>
    <row r="3265" spans="1:16" hidden="1">
      <c r="A3265" s="10" t="s">
        <v>377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6597</v>
      </c>
      <c r="G3265" s="127" t="s">
        <v>6483</v>
      </c>
      <c r="H3265" s="10" t="s">
        <v>6589</v>
      </c>
      <c r="I3265" s="10"/>
      <c r="J3265" s="10"/>
      <c r="K3265" s="11">
        <v>46125</v>
      </c>
      <c r="L3265" s="446" t="s">
        <v>61</v>
      </c>
      <c r="M3265" s="127" t="s">
        <v>7901</v>
      </c>
      <c r="N3265" s="10">
        <f t="shared" si="106"/>
        <v>39</v>
      </c>
      <c r="O3265" s="10" t="str">
        <f t="shared" si="105"/>
        <v>2026 - 16</v>
      </c>
      <c r="P3265" s="10"/>
    </row>
    <row r="3266" spans="1:16" hidden="1">
      <c r="A3266" s="57" t="s">
        <v>404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7441</v>
      </c>
      <c r="G3266" s="142" t="s">
        <v>7290</v>
      </c>
      <c r="H3266" s="10" t="s">
        <v>7709</v>
      </c>
      <c r="I3266" s="10"/>
      <c r="J3266" s="10"/>
      <c r="K3266" s="11">
        <v>46126</v>
      </c>
      <c r="L3266" s="446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8048</v>
      </c>
    </row>
    <row r="3267" spans="1:16" hidden="1">
      <c r="A3267" s="130" t="s">
        <v>404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6952</v>
      </c>
      <c r="G3267" s="142" t="s">
        <v>7290</v>
      </c>
      <c r="H3267" s="10" t="s">
        <v>7709</v>
      </c>
      <c r="I3267" s="10"/>
      <c r="J3267" s="10"/>
      <c r="K3267" s="11">
        <v>46126</v>
      </c>
      <c r="L3267" s="446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8048</v>
      </c>
    </row>
    <row r="3268" spans="1:16" hidden="1">
      <c r="A3268" s="130" t="s">
        <v>404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7928</v>
      </c>
      <c r="G3268" s="142" t="s">
        <v>7290</v>
      </c>
      <c r="H3268" s="10" t="s">
        <v>7709</v>
      </c>
      <c r="I3268" s="10"/>
      <c r="J3268" s="10"/>
      <c r="K3268" s="11">
        <v>46126</v>
      </c>
      <c r="L3268" s="446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8048</v>
      </c>
    </row>
    <row r="3269" spans="1:16" hidden="1">
      <c r="A3269" s="130" t="s">
        <v>404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7929</v>
      </c>
      <c r="G3269" s="142" t="s">
        <v>7290</v>
      </c>
      <c r="H3269" s="10" t="s">
        <v>7709</v>
      </c>
      <c r="I3269" s="10"/>
      <c r="J3269" s="10"/>
      <c r="K3269" s="11">
        <v>46126</v>
      </c>
      <c r="L3269" s="446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8048</v>
      </c>
    </row>
    <row r="3270" spans="1:16" hidden="1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0" t="s">
        <v>7791</v>
      </c>
      <c r="H3270" s="10"/>
      <c r="I3270" s="10"/>
      <c r="J3270" s="10"/>
      <c r="K3270" s="11">
        <v>46128</v>
      </c>
      <c r="L3270" s="446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8084</v>
      </c>
    </row>
    <row r="3271" spans="1:16" hidden="1">
      <c r="A3271" s="10" t="s">
        <v>377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7485</v>
      </c>
      <c r="G3271" s="110" t="s">
        <v>7791</v>
      </c>
      <c r="H3271" s="10"/>
      <c r="I3271" s="10"/>
      <c r="J3271" s="10"/>
      <c r="K3271" s="11">
        <v>46127</v>
      </c>
      <c r="L3271" s="446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8311</v>
      </c>
    </row>
    <row r="3272" spans="1:16" hidden="1">
      <c r="A3272" s="10" t="s">
        <v>377</v>
      </c>
      <c r="B3272" s="11">
        <v>46056</v>
      </c>
      <c r="C3272" s="10" t="s">
        <v>7747</v>
      </c>
      <c r="D3272" s="10">
        <v>1</v>
      </c>
      <c r="E3272" s="10" t="s">
        <v>59</v>
      </c>
      <c r="F3272" s="10" t="s">
        <v>7467</v>
      </c>
      <c r="G3272" s="147" t="s">
        <v>8085</v>
      </c>
      <c r="H3272" s="10"/>
      <c r="I3272" s="10"/>
      <c r="J3272" s="10"/>
      <c r="K3272" s="11">
        <v>46128</v>
      </c>
      <c r="L3272" s="446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8086</v>
      </c>
    </row>
    <row r="3273" spans="1:16" hidden="1">
      <c r="A3273" s="10" t="s">
        <v>377</v>
      </c>
      <c r="B3273" s="11">
        <v>46056</v>
      </c>
      <c r="C3273" s="10" t="s">
        <v>349</v>
      </c>
      <c r="D3273" s="10">
        <v>500</v>
      </c>
      <c r="E3273" s="10" t="s">
        <v>12</v>
      </c>
      <c r="F3273" s="10" t="s">
        <v>6823</v>
      </c>
      <c r="G3273" s="147" t="s">
        <v>5304</v>
      </c>
      <c r="H3273" s="10" t="s">
        <v>7848</v>
      </c>
      <c r="I3273" s="10"/>
      <c r="J3273" s="10"/>
      <c r="K3273" s="11">
        <v>46128</v>
      </c>
      <c r="L3273" s="446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8083</v>
      </c>
    </row>
    <row r="3274" spans="1:16" hidden="1">
      <c r="A3274" s="10" t="s">
        <v>377</v>
      </c>
      <c r="B3274" s="11">
        <v>46056</v>
      </c>
      <c r="C3274" s="10" t="s">
        <v>349</v>
      </c>
      <c r="D3274" s="10">
        <v>28</v>
      </c>
      <c r="E3274" s="10" t="s">
        <v>20</v>
      </c>
      <c r="F3274" s="10" t="s">
        <v>7296</v>
      </c>
      <c r="G3274" s="142" t="s">
        <v>7706</v>
      </c>
      <c r="H3274" s="10" t="s">
        <v>7847</v>
      </c>
      <c r="I3274" s="10"/>
      <c r="J3274" s="10"/>
      <c r="K3274" s="11">
        <v>46125</v>
      </c>
      <c r="L3274" s="446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8053</v>
      </c>
    </row>
    <row r="3275" spans="1:16" hidden="1">
      <c r="A3275" s="10" t="s">
        <v>377</v>
      </c>
      <c r="B3275" s="11">
        <v>46056</v>
      </c>
      <c r="C3275" s="10" t="s">
        <v>349</v>
      </c>
      <c r="D3275" s="10">
        <v>30.2</v>
      </c>
      <c r="E3275" s="10" t="s">
        <v>20</v>
      </c>
      <c r="F3275" s="10" t="s">
        <v>7296</v>
      </c>
      <c r="G3275" s="10"/>
      <c r="H3275" s="10" t="s">
        <v>7847</v>
      </c>
      <c r="I3275" s="10"/>
      <c r="J3275" s="10"/>
      <c r="K3275" s="11">
        <v>46127</v>
      </c>
      <c r="L3275" s="446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8069</v>
      </c>
    </row>
    <row r="3276" spans="1:16" hidden="1">
      <c r="A3276" s="10" t="s">
        <v>377</v>
      </c>
      <c r="B3276" s="11">
        <v>46056</v>
      </c>
      <c r="C3276" s="10" t="s">
        <v>349</v>
      </c>
      <c r="D3276" s="10">
        <v>32.32</v>
      </c>
      <c r="E3276" s="10" t="s">
        <v>20</v>
      </c>
      <c r="F3276" s="10" t="s">
        <v>7296</v>
      </c>
      <c r="G3276" s="149" t="s">
        <v>7706</v>
      </c>
      <c r="H3276" s="10" t="s">
        <v>7847</v>
      </c>
      <c r="I3276" s="10"/>
      <c r="J3276" s="10"/>
      <c r="K3276" s="11">
        <v>46129</v>
      </c>
      <c r="L3276" s="446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8091</v>
      </c>
    </row>
    <row r="3277" spans="1:16" hidden="1">
      <c r="A3277" s="10" t="s">
        <v>377</v>
      </c>
      <c r="B3277" s="11">
        <v>46056</v>
      </c>
      <c r="C3277" s="10" t="s">
        <v>349</v>
      </c>
      <c r="D3277" s="10">
        <v>26.6</v>
      </c>
      <c r="E3277" s="10" t="s">
        <v>20</v>
      </c>
      <c r="F3277" s="10" t="s">
        <v>7399</v>
      </c>
      <c r="G3277" s="10"/>
      <c r="H3277" s="10" t="s">
        <v>7847</v>
      </c>
      <c r="I3277" s="10"/>
      <c r="J3277" s="10"/>
      <c r="K3277" s="11">
        <v>46129</v>
      </c>
      <c r="L3277" s="446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8088</v>
      </c>
    </row>
    <row r="3278" spans="1:16" hidden="1">
      <c r="A3278" s="10" t="s">
        <v>377</v>
      </c>
      <c r="B3278" s="11">
        <v>46056</v>
      </c>
      <c r="C3278" s="10" t="s">
        <v>349</v>
      </c>
      <c r="D3278" s="10">
        <v>400</v>
      </c>
      <c r="E3278" s="10" t="s">
        <v>12</v>
      </c>
      <c r="F3278" s="10" t="s">
        <v>7396</v>
      </c>
      <c r="G3278" s="10"/>
      <c r="H3278" s="10" t="s">
        <v>7848</v>
      </c>
      <c r="I3278" s="10"/>
      <c r="J3278" s="10"/>
      <c r="K3278" s="11">
        <v>46128</v>
      </c>
      <c r="L3278" s="446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8083</v>
      </c>
    </row>
    <row r="3279" spans="1:16" hidden="1">
      <c r="A3279" s="130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7930</v>
      </c>
      <c r="G3279" s="142" t="s">
        <v>7290</v>
      </c>
      <c r="H3279" s="10" t="s">
        <v>7709</v>
      </c>
      <c r="I3279" s="10"/>
      <c r="J3279" s="10"/>
      <c r="K3279" s="11">
        <v>46126</v>
      </c>
      <c r="L3279" s="446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8048</v>
      </c>
    </row>
    <row r="3280" spans="1:16" hidden="1">
      <c r="A3280" s="130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7931</v>
      </c>
      <c r="G3280" s="142" t="s">
        <v>7290</v>
      </c>
      <c r="H3280" s="10" t="s">
        <v>7709</v>
      </c>
      <c r="I3280" s="10"/>
      <c r="J3280" s="10"/>
      <c r="K3280" s="11">
        <v>46126</v>
      </c>
      <c r="L3280" s="446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8048</v>
      </c>
    </row>
    <row r="3281" spans="1:16" hidden="1">
      <c r="A3281" s="130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7932</v>
      </c>
      <c r="G3281" s="142" t="s">
        <v>7290</v>
      </c>
      <c r="H3281" s="10" t="s">
        <v>7709</v>
      </c>
      <c r="I3281" s="10"/>
      <c r="J3281" s="10"/>
      <c r="K3281" s="11">
        <v>46126</v>
      </c>
      <c r="L3281" s="446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8048</v>
      </c>
    </row>
    <row r="3282" spans="1:16" hidden="1">
      <c r="A3282" s="130" t="s">
        <v>404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7933</v>
      </c>
      <c r="G3282" s="142" t="s">
        <v>7290</v>
      </c>
      <c r="H3282" s="10" t="s">
        <v>7709</v>
      </c>
      <c r="I3282" s="10"/>
      <c r="J3282" s="10"/>
      <c r="K3282" s="11">
        <v>46126</v>
      </c>
      <c r="L3282" s="446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8048</v>
      </c>
    </row>
    <row r="3283" spans="1:16" hidden="1">
      <c r="A3283" s="130" t="s">
        <v>404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7934</v>
      </c>
      <c r="G3283" s="142" t="s">
        <v>7290</v>
      </c>
      <c r="H3283" s="10" t="s">
        <v>7709</v>
      </c>
      <c r="I3283" s="10"/>
      <c r="J3283" s="10"/>
      <c r="K3283" s="11">
        <v>46126</v>
      </c>
      <c r="L3283" s="446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8048</v>
      </c>
    </row>
    <row r="3284" spans="1:16" hidden="1">
      <c r="A3284" s="130" t="s">
        <v>404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7935</v>
      </c>
      <c r="G3284" s="142" t="s">
        <v>7290</v>
      </c>
      <c r="H3284" s="10" t="s">
        <v>386</v>
      </c>
      <c r="I3284" s="10"/>
      <c r="J3284" s="10"/>
      <c r="K3284" s="11">
        <v>46126</v>
      </c>
      <c r="L3284" s="446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8046</v>
      </c>
    </row>
    <row r="3285" spans="1:16" hidden="1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7651</v>
      </c>
      <c r="G3285" s="10"/>
      <c r="H3285" s="10" t="s">
        <v>5533</v>
      </c>
      <c r="I3285" s="10"/>
      <c r="J3285" s="10"/>
      <c r="K3285" s="11">
        <v>46125</v>
      </c>
      <c r="L3285" s="446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8014</v>
      </c>
    </row>
    <row r="3286" spans="1:16" hidden="1">
      <c r="A3286" s="10" t="s">
        <v>377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7652</v>
      </c>
      <c r="G3286" s="10"/>
      <c r="H3286" s="10" t="s">
        <v>5533</v>
      </c>
      <c r="I3286" s="10"/>
      <c r="J3286" s="10"/>
      <c r="K3286" s="11">
        <v>46125</v>
      </c>
      <c r="L3286" s="446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8014</v>
      </c>
    </row>
    <row r="3287" spans="1:16" hidden="1">
      <c r="A3287" s="10" t="s">
        <v>377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7653</v>
      </c>
      <c r="G3287" s="10"/>
      <c r="H3287" s="10" t="s">
        <v>5533</v>
      </c>
      <c r="I3287" s="10"/>
      <c r="J3287" s="10"/>
      <c r="K3287" s="11">
        <v>46125</v>
      </c>
      <c r="L3287" s="446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8014</v>
      </c>
    </row>
    <row r="3288" spans="1:16" hidden="1">
      <c r="A3288" s="10" t="s">
        <v>377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7708</v>
      </c>
      <c r="G3288" s="142" t="s">
        <v>7290</v>
      </c>
      <c r="H3288" s="10" t="s">
        <v>7709</v>
      </c>
      <c r="I3288" s="10"/>
      <c r="J3288" s="10"/>
      <c r="K3288" s="11">
        <v>46126</v>
      </c>
      <c r="L3288" s="446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8048</v>
      </c>
    </row>
    <row r="3289" spans="1:16" hidden="1">
      <c r="A3289" s="10" t="s">
        <v>377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7711</v>
      </c>
      <c r="G3289" s="142" t="s">
        <v>7290</v>
      </c>
      <c r="H3289" s="10" t="s">
        <v>386</v>
      </c>
      <c r="I3289" s="10"/>
      <c r="J3289" s="10"/>
      <c r="K3289" s="11">
        <v>46126</v>
      </c>
      <c r="L3289" s="446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8047</v>
      </c>
    </row>
    <row r="3290" spans="1:16" hidden="1">
      <c r="A3290" s="10" t="s">
        <v>377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7943</v>
      </c>
      <c r="G3290" s="329" t="s">
        <v>5891</v>
      </c>
      <c r="H3290" s="10" t="s">
        <v>7944</v>
      </c>
      <c r="I3290" s="10"/>
      <c r="J3290" s="10"/>
      <c r="K3290" s="11">
        <v>46125</v>
      </c>
      <c r="L3290" s="446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8022</v>
      </c>
    </row>
    <row r="3291" spans="1:16" hidden="1">
      <c r="A3291" s="10" t="s">
        <v>377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7945</v>
      </c>
      <c r="G3291" s="329" t="s">
        <v>5891</v>
      </c>
      <c r="H3291" s="10" t="s">
        <v>7944</v>
      </c>
      <c r="I3291" s="10"/>
      <c r="J3291" s="10"/>
      <c r="K3291" s="11">
        <v>46125</v>
      </c>
      <c r="L3291" s="446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8022</v>
      </c>
    </row>
    <row r="3292" spans="1:16" hidden="1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7946</v>
      </c>
      <c r="G3292" s="329" t="s">
        <v>5891</v>
      </c>
      <c r="H3292" s="10" t="s">
        <v>7944</v>
      </c>
      <c r="I3292" s="10"/>
      <c r="J3292" s="10"/>
      <c r="K3292" s="11">
        <v>46125</v>
      </c>
      <c r="L3292" s="446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8022</v>
      </c>
    </row>
    <row r="3293" spans="1:16" hidden="1">
      <c r="A3293" s="10" t="s">
        <v>377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7947</v>
      </c>
      <c r="G3293" s="329" t="s">
        <v>5891</v>
      </c>
      <c r="H3293" s="10" t="s">
        <v>7944</v>
      </c>
      <c r="I3293" s="10"/>
      <c r="J3293" s="10"/>
      <c r="K3293" s="11">
        <v>46125</v>
      </c>
      <c r="L3293" s="446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8022</v>
      </c>
    </row>
    <row r="3294" spans="1:16" hidden="1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7948</v>
      </c>
      <c r="G3294" s="329" t="s">
        <v>5891</v>
      </c>
      <c r="H3294" s="10" t="s">
        <v>7944</v>
      </c>
      <c r="I3294" s="10"/>
      <c r="J3294" s="10"/>
      <c r="K3294" s="11">
        <v>46125</v>
      </c>
      <c r="L3294" s="446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8022</v>
      </c>
    </row>
    <row r="3295" spans="1:16" hidden="1">
      <c r="A3295" s="10" t="s">
        <v>377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7949</v>
      </c>
      <c r="G3295" s="329" t="s">
        <v>5891</v>
      </c>
      <c r="H3295" s="10" t="s">
        <v>7944</v>
      </c>
      <c r="I3295" s="10"/>
      <c r="J3295" s="10"/>
      <c r="K3295" s="11">
        <v>46125</v>
      </c>
      <c r="L3295" s="446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8022</v>
      </c>
    </row>
    <row r="3296" spans="1:16" hidden="1">
      <c r="A3296" s="10" t="s">
        <v>377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7950</v>
      </c>
      <c r="G3296" s="329" t="s">
        <v>5891</v>
      </c>
      <c r="H3296" s="10" t="s">
        <v>7944</v>
      </c>
      <c r="I3296" s="10"/>
      <c r="J3296" s="10"/>
      <c r="K3296" s="11">
        <v>46125</v>
      </c>
      <c r="L3296" s="446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8022</v>
      </c>
    </row>
    <row r="3297" spans="1:16" hidden="1">
      <c r="A3297" s="10" t="s">
        <v>377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7951</v>
      </c>
      <c r="G3297" s="329" t="s">
        <v>5891</v>
      </c>
      <c r="H3297" s="10" t="s">
        <v>7944</v>
      </c>
      <c r="I3297" s="10"/>
      <c r="J3297" s="10"/>
      <c r="K3297" s="11">
        <v>46125</v>
      </c>
      <c r="L3297" s="446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8022</v>
      </c>
    </row>
    <row r="3298" spans="1:16" hidden="1">
      <c r="A3298" s="10" t="s">
        <v>377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354</v>
      </c>
      <c r="G3298" s="147" t="s">
        <v>7290</v>
      </c>
      <c r="H3298" s="10" t="s">
        <v>386</v>
      </c>
      <c r="I3298" s="10"/>
      <c r="J3298" s="10"/>
      <c r="K3298" s="11">
        <v>46126</v>
      </c>
      <c r="L3298" s="446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8048</v>
      </c>
    </row>
    <row r="3299" spans="1:16" hidden="1">
      <c r="A3299" s="10" t="s">
        <v>377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8013</v>
      </c>
      <c r="G3299" s="329" t="s">
        <v>5891</v>
      </c>
      <c r="H3299" s="10"/>
      <c r="I3299" s="10"/>
      <c r="J3299" s="10"/>
      <c r="K3299" s="11">
        <v>46125</v>
      </c>
      <c r="L3299" s="446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8014</v>
      </c>
    </row>
    <row r="3300" spans="1:16" hidden="1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8015</v>
      </c>
      <c r="G3300" s="329" t="s">
        <v>5891</v>
      </c>
      <c r="H3300" s="10"/>
      <c r="I3300" s="10"/>
      <c r="J3300" s="10"/>
      <c r="K3300" s="11">
        <v>46125</v>
      </c>
      <c r="L3300" s="446" t="s">
        <v>61</v>
      </c>
      <c r="M3300" s="329" t="s">
        <v>7157</v>
      </c>
      <c r="N3300" s="10">
        <f t="shared" si="106"/>
        <v>16</v>
      </c>
      <c r="O3300" s="10" t="str">
        <f t="shared" si="105"/>
        <v>2026 - 16</v>
      </c>
      <c r="P3300" s="329" t="s">
        <v>8014</v>
      </c>
    </row>
    <row r="3301" spans="1:16" hidden="1">
      <c r="A3301" s="10" t="s">
        <v>404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8016</v>
      </c>
      <c r="G3301" s="329" t="s">
        <v>5891</v>
      </c>
      <c r="H3301" s="10"/>
      <c r="I3301" s="10"/>
      <c r="J3301" s="10"/>
      <c r="K3301" s="11">
        <v>46125</v>
      </c>
      <c r="L3301" s="446" t="s">
        <v>61</v>
      </c>
      <c r="M3301" s="329" t="s">
        <v>7157</v>
      </c>
      <c r="N3301" s="10">
        <f t="shared" si="106"/>
        <v>16</v>
      </c>
      <c r="O3301" s="10" t="str">
        <f t="shared" si="105"/>
        <v>2026 - 16</v>
      </c>
      <c r="P3301" s="329" t="s">
        <v>8014</v>
      </c>
    </row>
    <row r="3302" spans="1:16" hidden="1">
      <c r="A3302" s="10" t="s">
        <v>404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8017</v>
      </c>
      <c r="G3302" s="329" t="s">
        <v>5891</v>
      </c>
      <c r="H3302" s="10"/>
      <c r="I3302" s="10"/>
      <c r="J3302" s="10"/>
      <c r="K3302" s="11">
        <v>46125</v>
      </c>
      <c r="L3302" s="446" t="s">
        <v>61</v>
      </c>
      <c r="M3302" s="329" t="s">
        <v>7157</v>
      </c>
      <c r="N3302" s="10">
        <f t="shared" si="106"/>
        <v>16</v>
      </c>
      <c r="O3302" s="10" t="str">
        <f t="shared" si="105"/>
        <v>2026 - 16</v>
      </c>
      <c r="P3302" s="329" t="s">
        <v>8014</v>
      </c>
    </row>
    <row r="3303" spans="1:16" hidden="1">
      <c r="A3303" s="10" t="s">
        <v>404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8018</v>
      </c>
      <c r="G3303" s="329" t="s">
        <v>5891</v>
      </c>
      <c r="H3303" s="10"/>
      <c r="I3303" s="10"/>
      <c r="J3303" s="10"/>
      <c r="K3303" s="11">
        <v>46125</v>
      </c>
      <c r="L3303" s="446" t="s">
        <v>61</v>
      </c>
      <c r="M3303" s="329" t="s">
        <v>7157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8014</v>
      </c>
    </row>
    <row r="3304" spans="1:16" hidden="1">
      <c r="A3304" s="10" t="s">
        <v>404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8019</v>
      </c>
      <c r="G3304" s="329" t="s">
        <v>5891</v>
      </c>
      <c r="H3304" s="10"/>
      <c r="I3304" s="10"/>
      <c r="J3304" s="10"/>
      <c r="K3304" s="11">
        <v>46125</v>
      </c>
      <c r="L3304" s="446" t="s">
        <v>61</v>
      </c>
      <c r="M3304" s="329" t="s">
        <v>7157</v>
      </c>
      <c r="N3304" s="10">
        <f t="shared" si="106"/>
        <v>16</v>
      </c>
      <c r="O3304" s="10" t="str">
        <f t="shared" si="107"/>
        <v>2026 - 16</v>
      </c>
      <c r="P3304" s="329" t="s">
        <v>8014</v>
      </c>
    </row>
    <row r="3305" spans="1:16" hidden="1">
      <c r="A3305" s="10" t="s">
        <v>404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8020</v>
      </c>
      <c r="G3305" s="329" t="s">
        <v>5891</v>
      </c>
      <c r="H3305" s="10"/>
      <c r="I3305" s="10"/>
      <c r="J3305" s="10"/>
      <c r="K3305" s="11">
        <v>46125</v>
      </c>
      <c r="L3305" s="446" t="s">
        <v>61</v>
      </c>
      <c r="M3305" s="329" t="s">
        <v>7157</v>
      </c>
      <c r="N3305" s="10">
        <f t="shared" si="106"/>
        <v>16</v>
      </c>
      <c r="O3305" s="10" t="str">
        <f t="shared" si="107"/>
        <v>2026 - 16</v>
      </c>
      <c r="P3305" s="329" t="s">
        <v>8023</v>
      </c>
    </row>
    <row r="3306" spans="1:16" hidden="1">
      <c r="A3306" s="10" t="s">
        <v>404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8021</v>
      </c>
      <c r="G3306" s="329" t="s">
        <v>5891</v>
      </c>
      <c r="H3306" s="10"/>
      <c r="I3306" s="10"/>
      <c r="J3306" s="10"/>
      <c r="K3306" s="11">
        <v>46125</v>
      </c>
      <c r="L3306" s="446" t="s">
        <v>61</v>
      </c>
      <c r="M3306" s="329" t="s">
        <v>7157</v>
      </c>
      <c r="N3306" s="10">
        <f t="shared" si="106"/>
        <v>16</v>
      </c>
      <c r="O3306" s="10" t="str">
        <f t="shared" si="107"/>
        <v>2026 - 16</v>
      </c>
      <c r="P3306" s="329" t="s">
        <v>8022</v>
      </c>
    </row>
    <row r="3307" spans="1:16" hidden="1">
      <c r="A3307" s="10" t="s">
        <v>404</v>
      </c>
      <c r="B3307" s="11">
        <v>46125</v>
      </c>
      <c r="C3307" s="10" t="s">
        <v>6619</v>
      </c>
      <c r="D3307" s="10">
        <v>2</v>
      </c>
      <c r="E3307" s="10" t="s">
        <v>12</v>
      </c>
      <c r="F3307" s="329" t="s">
        <v>7941</v>
      </c>
      <c r="G3307" s="329" t="s">
        <v>5743</v>
      </c>
      <c r="H3307" s="10"/>
      <c r="I3307" s="10"/>
      <c r="J3307" s="10"/>
      <c r="K3307" s="11">
        <v>46125</v>
      </c>
      <c r="L3307" s="446" t="s">
        <v>61</v>
      </c>
      <c r="M3307" s="329" t="s">
        <v>7157</v>
      </c>
      <c r="N3307" s="10">
        <f t="shared" si="106"/>
        <v>16</v>
      </c>
      <c r="O3307" s="10" t="str">
        <f t="shared" si="107"/>
        <v>2026 - 16</v>
      </c>
      <c r="P3307" s="329" t="s">
        <v>8024</v>
      </c>
    </row>
    <row r="3308" spans="1:16" hidden="1">
      <c r="A3308" s="10" t="s">
        <v>377</v>
      </c>
      <c r="B3308" s="11">
        <v>46126</v>
      </c>
      <c r="C3308" s="10" t="s">
        <v>349</v>
      </c>
      <c r="D3308" s="10">
        <v>12000</v>
      </c>
      <c r="E3308" s="10" t="s">
        <v>12</v>
      </c>
      <c r="F3308" s="10" t="s">
        <v>7256</v>
      </c>
      <c r="G3308" s="147" t="s">
        <v>7900</v>
      </c>
      <c r="H3308" s="10" t="s">
        <v>8044</v>
      </c>
      <c r="I3308" s="10"/>
      <c r="J3308" s="10"/>
      <c r="K3308" s="11">
        <v>46128</v>
      </c>
      <c r="L3308" s="446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8081</v>
      </c>
    </row>
    <row r="3309" spans="1:16" hidden="1">
      <c r="A3309" s="10" t="s">
        <v>377</v>
      </c>
      <c r="B3309" s="11">
        <v>46126</v>
      </c>
      <c r="C3309" s="10" t="s">
        <v>349</v>
      </c>
      <c r="D3309" s="10">
        <v>4000</v>
      </c>
      <c r="E3309" s="10" t="s">
        <v>12</v>
      </c>
      <c r="F3309" s="10" t="s">
        <v>6568</v>
      </c>
      <c r="G3309" s="147" t="s">
        <v>5304</v>
      </c>
      <c r="H3309" s="10" t="s">
        <v>8044</v>
      </c>
      <c r="I3309" s="10"/>
      <c r="J3309" s="10"/>
      <c r="K3309" s="11">
        <v>46128</v>
      </c>
      <c r="L3309" s="446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8083</v>
      </c>
    </row>
    <row r="3310" spans="1:16" hidden="1">
      <c r="A3310" s="10" t="s">
        <v>377</v>
      </c>
      <c r="B3310" s="11">
        <v>46126</v>
      </c>
      <c r="C3310" s="10" t="s">
        <v>349</v>
      </c>
      <c r="D3310" s="10">
        <v>800</v>
      </c>
      <c r="E3310" s="10" t="s">
        <v>12</v>
      </c>
      <c r="F3310" s="10" t="s">
        <v>6568</v>
      </c>
      <c r="G3310" s="147" t="s">
        <v>5304</v>
      </c>
      <c r="H3310" s="10" t="s">
        <v>8044</v>
      </c>
      <c r="I3310" s="10"/>
      <c r="J3310" s="10"/>
      <c r="K3310" s="11">
        <v>46128</v>
      </c>
      <c r="L3310" s="446" t="s">
        <v>61</v>
      </c>
      <c r="M3310" s="147" t="s">
        <v>8082</v>
      </c>
      <c r="N3310" s="10">
        <f t="shared" si="106"/>
        <v>16</v>
      </c>
      <c r="O3310" s="10" t="str">
        <f t="shared" si="107"/>
        <v>2026 - 16</v>
      </c>
      <c r="P3310" s="147" t="s">
        <v>8083</v>
      </c>
    </row>
    <row r="3311" spans="1:16" hidden="1">
      <c r="A3311" s="10" t="s">
        <v>377</v>
      </c>
      <c r="B3311" s="11">
        <v>46126</v>
      </c>
      <c r="C3311" s="10" t="s">
        <v>349</v>
      </c>
      <c r="D3311" s="10">
        <v>10000</v>
      </c>
      <c r="E3311" s="10" t="s">
        <v>12</v>
      </c>
      <c r="F3311" s="10" t="s">
        <v>8045</v>
      </c>
      <c r="G3311" s="10"/>
      <c r="H3311" s="10" t="s">
        <v>8044</v>
      </c>
      <c r="I3311" s="10"/>
      <c r="J3311" s="10"/>
      <c r="K3311" s="11">
        <v>46130</v>
      </c>
      <c r="L3311" s="446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8083</v>
      </c>
    </row>
    <row r="3312" spans="1:16" hidden="1">
      <c r="A3312" s="142" t="s">
        <v>7964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8049</v>
      </c>
      <c r="G3312" s="10"/>
      <c r="H3312" s="10"/>
      <c r="I3312" s="10"/>
      <c r="J3312" s="10"/>
      <c r="K3312" s="11">
        <v>46126</v>
      </c>
      <c r="L3312" s="446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 hidden="1">
      <c r="A3313" s="10" t="s">
        <v>377</v>
      </c>
      <c r="B3313" s="11">
        <v>46126</v>
      </c>
      <c r="C3313" s="10" t="s">
        <v>349</v>
      </c>
      <c r="D3313" s="10">
        <v>500</v>
      </c>
      <c r="E3313" s="10" t="s">
        <v>12</v>
      </c>
      <c r="F3313" s="10" t="s">
        <v>8045</v>
      </c>
      <c r="G3313" s="10"/>
      <c r="H3313" s="10" t="s">
        <v>8044</v>
      </c>
      <c r="I3313" s="10"/>
      <c r="J3313" s="10"/>
      <c r="K3313" s="11">
        <v>46130</v>
      </c>
      <c r="L3313" s="446" t="s">
        <v>61</v>
      </c>
      <c r="M3313" s="147" t="s">
        <v>8082</v>
      </c>
      <c r="N3313" s="10">
        <f t="shared" si="106"/>
        <v>16</v>
      </c>
      <c r="O3313" s="10" t="str">
        <f t="shared" si="107"/>
        <v>2026 - 16</v>
      </c>
      <c r="P3313" s="147" t="s">
        <v>8083</v>
      </c>
    </row>
    <row r="3314" spans="1:16" hidden="1">
      <c r="A3314" s="146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8058</v>
      </c>
      <c r="G3314" s="10"/>
      <c r="H3314" s="10" t="s">
        <v>380</v>
      </c>
      <c r="I3314" s="10"/>
      <c r="J3314" s="10"/>
      <c r="K3314" s="11">
        <v>46129</v>
      </c>
      <c r="L3314" s="446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 hidden="1">
      <c r="A3315" s="146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8059</v>
      </c>
      <c r="G3315" s="10"/>
      <c r="H3315" s="10" t="s">
        <v>380</v>
      </c>
      <c r="I3315" s="10"/>
      <c r="J3315" s="10"/>
      <c r="K3315" s="11">
        <v>46129</v>
      </c>
      <c r="L3315" s="446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 hidden="1">
      <c r="A3316" s="146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8060</v>
      </c>
      <c r="G3316" s="10"/>
      <c r="H3316" s="10" t="s">
        <v>380</v>
      </c>
      <c r="I3316" s="10"/>
      <c r="J3316" s="10"/>
      <c r="K3316" s="11">
        <v>46129</v>
      </c>
      <c r="L3316" s="446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 hidden="1">
      <c r="A3317" s="146" t="s">
        <v>404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8061</v>
      </c>
      <c r="G3317" s="10"/>
      <c r="H3317" s="10" t="s">
        <v>380</v>
      </c>
      <c r="I3317" s="10"/>
      <c r="J3317" s="10"/>
      <c r="K3317" s="11">
        <v>46129</v>
      </c>
      <c r="L3317" s="446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 hidden="1">
      <c r="A3318" s="10" t="s">
        <v>377</v>
      </c>
      <c r="B3318" s="11">
        <v>46127</v>
      </c>
      <c r="C3318" s="10" t="s">
        <v>349</v>
      </c>
      <c r="D3318" s="10">
        <v>10500</v>
      </c>
      <c r="E3318" s="10" t="s">
        <v>12</v>
      </c>
      <c r="F3318" s="10" t="s">
        <v>8045</v>
      </c>
      <c r="G3318" s="147" t="s">
        <v>5304</v>
      </c>
      <c r="H3318" s="10"/>
      <c r="I3318" s="10"/>
      <c r="J3318" s="10"/>
      <c r="K3318" s="11">
        <v>46128</v>
      </c>
      <c r="L3318" s="446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8083</v>
      </c>
    </row>
    <row r="3319" spans="1:16" hidden="1">
      <c r="A3319" s="10" t="s">
        <v>443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8070</v>
      </c>
      <c r="G3319" s="147" t="s">
        <v>8071</v>
      </c>
      <c r="H3319" s="10"/>
      <c r="I3319" s="10"/>
      <c r="J3319" s="10"/>
      <c r="K3319" s="11">
        <v>46127</v>
      </c>
      <c r="L3319" s="446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8072</v>
      </c>
    </row>
    <row r="3320" spans="1:16" hidden="1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8073</v>
      </c>
      <c r="G3320" s="147" t="s">
        <v>7041</v>
      </c>
      <c r="H3320" s="10"/>
      <c r="I3320" s="10"/>
      <c r="J3320" s="10"/>
      <c r="K3320" s="11">
        <v>46128</v>
      </c>
      <c r="L3320" s="446" t="s">
        <v>61</v>
      </c>
      <c r="M3320" s="147" t="s">
        <v>7157</v>
      </c>
      <c r="N3320" s="10">
        <f t="shared" si="106"/>
        <v>16</v>
      </c>
      <c r="O3320" s="10" t="str">
        <f t="shared" si="107"/>
        <v>2026 - 16</v>
      </c>
      <c r="P3320" s="147" t="s">
        <v>8079</v>
      </c>
    </row>
    <row r="3321" spans="1:16" hidden="1">
      <c r="A3321" s="10" t="s">
        <v>377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8074</v>
      </c>
      <c r="G3321" s="147" t="s">
        <v>7041</v>
      </c>
      <c r="H3321" s="10"/>
      <c r="I3321" s="10"/>
      <c r="J3321" s="10"/>
      <c r="K3321" s="11">
        <v>46128</v>
      </c>
      <c r="L3321" s="446" t="s">
        <v>61</v>
      </c>
      <c r="M3321" s="147" t="s">
        <v>7157</v>
      </c>
      <c r="N3321" s="10">
        <f t="shared" si="106"/>
        <v>16</v>
      </c>
      <c r="O3321" s="10" t="str">
        <f t="shared" si="107"/>
        <v>2026 - 16</v>
      </c>
      <c r="P3321" s="147" t="s">
        <v>8079</v>
      </c>
    </row>
    <row r="3322" spans="1:16" hidden="1">
      <c r="A3322" s="10" t="s">
        <v>377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8075</v>
      </c>
      <c r="G3322" s="147" t="s">
        <v>7041</v>
      </c>
      <c r="H3322" s="10"/>
      <c r="I3322" s="10"/>
      <c r="J3322" s="10"/>
      <c r="K3322" s="11">
        <v>46128</v>
      </c>
      <c r="L3322" s="446" t="s">
        <v>61</v>
      </c>
      <c r="M3322" s="147" t="s">
        <v>7157</v>
      </c>
      <c r="N3322" s="10">
        <f t="shared" si="106"/>
        <v>16</v>
      </c>
      <c r="O3322" s="10" t="str">
        <f t="shared" si="107"/>
        <v>2026 - 16</v>
      </c>
      <c r="P3322" s="147" t="s">
        <v>8079</v>
      </c>
    </row>
    <row r="3323" spans="1:16" hidden="1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8076</v>
      </c>
      <c r="G3323" s="147" t="s">
        <v>7041</v>
      </c>
      <c r="H3323" s="10"/>
      <c r="I3323" s="10"/>
      <c r="J3323" s="10"/>
      <c r="K3323" s="11">
        <v>46128</v>
      </c>
      <c r="L3323" s="446" t="s">
        <v>61</v>
      </c>
      <c r="M3323" s="147" t="s">
        <v>7157</v>
      </c>
      <c r="N3323" s="10">
        <f t="shared" si="106"/>
        <v>16</v>
      </c>
      <c r="O3323" s="10" t="str">
        <f t="shared" si="107"/>
        <v>2026 - 16</v>
      </c>
      <c r="P3323" s="147" t="s">
        <v>8079</v>
      </c>
    </row>
    <row r="3324" spans="1:16" hidden="1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8074</v>
      </c>
      <c r="G3324" s="147" t="s">
        <v>7041</v>
      </c>
      <c r="H3324" s="10"/>
      <c r="I3324" s="10"/>
      <c r="J3324" s="10"/>
      <c r="K3324" s="11">
        <v>46128</v>
      </c>
      <c r="L3324" s="446" t="s">
        <v>61</v>
      </c>
      <c r="M3324" s="147" t="s">
        <v>7157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8079</v>
      </c>
    </row>
    <row r="3325" spans="1:16" hidden="1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8077</v>
      </c>
      <c r="G3325" s="147" t="s">
        <v>7041</v>
      </c>
      <c r="H3325" s="10"/>
      <c r="I3325" s="10"/>
      <c r="J3325" s="10"/>
      <c r="K3325" s="11">
        <v>46128</v>
      </c>
      <c r="L3325" s="446" t="s">
        <v>61</v>
      </c>
      <c r="M3325" s="147" t="s">
        <v>7157</v>
      </c>
      <c r="N3325" s="10">
        <f t="shared" si="108"/>
        <v>16</v>
      </c>
      <c r="O3325" s="10" t="str">
        <f t="shared" si="107"/>
        <v>2026 - 16</v>
      </c>
      <c r="P3325" s="147" t="s">
        <v>8079</v>
      </c>
    </row>
    <row r="3326" spans="1:16" hidden="1">
      <c r="A3326" s="10" t="s">
        <v>377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8078</v>
      </c>
      <c r="G3326" s="147" t="s">
        <v>7041</v>
      </c>
      <c r="H3326" s="10"/>
      <c r="I3326" s="10"/>
      <c r="J3326" s="10"/>
      <c r="K3326" s="11">
        <v>46128</v>
      </c>
      <c r="L3326" s="446" t="s">
        <v>61</v>
      </c>
      <c r="M3326" s="147" t="s">
        <v>7157</v>
      </c>
      <c r="N3326" s="10">
        <f t="shared" si="108"/>
        <v>16</v>
      </c>
      <c r="O3326" s="10" t="str">
        <f t="shared" si="107"/>
        <v>2026 - 16</v>
      </c>
      <c r="P3326" s="147" t="s">
        <v>8079</v>
      </c>
    </row>
    <row r="3327" spans="1:16" hidden="1">
      <c r="A3327" s="10" t="s">
        <v>377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8090</v>
      </c>
      <c r="G3327" s="147"/>
      <c r="H3327" s="10" t="s">
        <v>5533</v>
      </c>
      <c r="I3327" s="10"/>
      <c r="J3327" s="10"/>
      <c r="K3327" s="11">
        <v>46129</v>
      </c>
      <c r="L3327" s="446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 hidden="1">
      <c r="A3328" s="10" t="s">
        <v>377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5406</v>
      </c>
      <c r="G3328" s="154" t="s">
        <v>7861</v>
      </c>
      <c r="H3328" s="10"/>
      <c r="I3328" s="10"/>
      <c r="J3328" s="10"/>
      <c r="K3328" s="11">
        <v>46133</v>
      </c>
      <c r="L3328" s="446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8133</v>
      </c>
    </row>
    <row r="3329" spans="1:16" hidden="1">
      <c r="A3329" s="10" t="s">
        <v>377</v>
      </c>
      <c r="B3329" s="11">
        <v>46056</v>
      </c>
      <c r="C3329" s="10" t="s">
        <v>349</v>
      </c>
      <c r="D3329" s="10">
        <v>32.06</v>
      </c>
      <c r="E3329" s="10" t="s">
        <v>20</v>
      </c>
      <c r="F3329" s="10" t="s">
        <v>7296</v>
      </c>
      <c r="G3329" s="154" t="s">
        <v>7706</v>
      </c>
      <c r="H3329" s="10" t="s">
        <v>7847</v>
      </c>
      <c r="I3329" s="10"/>
      <c r="J3329" s="10"/>
      <c r="K3329" s="11">
        <v>46133</v>
      </c>
      <c r="L3329" s="446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8134</v>
      </c>
    </row>
    <row r="3330" spans="1:16" hidden="1">
      <c r="A3330" s="10" t="s">
        <v>377</v>
      </c>
      <c r="B3330" s="11">
        <v>46056</v>
      </c>
      <c r="C3330" s="10" t="s">
        <v>349</v>
      </c>
      <c r="D3330" s="10">
        <v>29.92</v>
      </c>
      <c r="E3330" s="10" t="s">
        <v>20</v>
      </c>
      <c r="F3330" s="10" t="s">
        <v>7296</v>
      </c>
      <c r="G3330" s="154" t="s">
        <v>7706</v>
      </c>
      <c r="H3330" s="10" t="s">
        <v>7847</v>
      </c>
      <c r="I3330" s="10"/>
      <c r="J3330" s="10"/>
      <c r="K3330" s="11">
        <v>46133</v>
      </c>
      <c r="L3330" s="446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8135</v>
      </c>
    </row>
    <row r="3331" spans="1:16" hidden="1">
      <c r="A3331" s="10" t="s">
        <v>377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7607</v>
      </c>
      <c r="G3331" s="154" t="s">
        <v>7861</v>
      </c>
      <c r="H3331" s="10" t="s">
        <v>5635</v>
      </c>
      <c r="I3331" s="10"/>
      <c r="J3331" s="10"/>
      <c r="K3331" s="11">
        <v>46133</v>
      </c>
      <c r="L3331" s="446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8133</v>
      </c>
    </row>
    <row r="3332" spans="1:16" hidden="1">
      <c r="A3332" s="10" t="s">
        <v>377</v>
      </c>
      <c r="B3332" s="11">
        <v>45769</v>
      </c>
      <c r="C3332" s="10" t="s">
        <v>5624</v>
      </c>
      <c r="D3332" s="10">
        <v>30</v>
      </c>
      <c r="E3332" s="10" t="s">
        <v>16</v>
      </c>
      <c r="F3332" s="10" t="s">
        <v>5429</v>
      </c>
      <c r="G3332" s="10"/>
      <c r="H3332" s="10"/>
      <c r="I3332" s="10"/>
      <c r="J3332" s="10"/>
      <c r="K3332" s="11">
        <v>46134</v>
      </c>
      <c r="L3332" s="446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8138</v>
      </c>
    </row>
    <row r="3333" spans="1:16" hidden="1">
      <c r="A3333" s="10" t="s">
        <v>377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7485</v>
      </c>
      <c r="G3333" s="110" t="s">
        <v>7791</v>
      </c>
      <c r="H3333" s="10"/>
      <c r="I3333" s="10"/>
      <c r="J3333" s="10"/>
      <c r="K3333" s="11">
        <v>46132</v>
      </c>
      <c r="L3333" s="446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8111</v>
      </c>
    </row>
    <row r="3334" spans="1:16" hidden="1">
      <c r="A3334" s="10" t="s">
        <v>377</v>
      </c>
      <c r="B3334" s="11">
        <v>46056</v>
      </c>
      <c r="C3334" s="10" t="s">
        <v>349</v>
      </c>
      <c r="D3334" s="10">
        <v>28.14</v>
      </c>
      <c r="E3334" s="10" t="s">
        <v>20</v>
      </c>
      <c r="F3334" s="10" t="s">
        <v>7296</v>
      </c>
      <c r="G3334" s="265" t="s">
        <v>7706</v>
      </c>
      <c r="H3334" s="10" t="s">
        <v>7847</v>
      </c>
      <c r="I3334" s="10"/>
      <c r="J3334" s="10"/>
      <c r="K3334" s="11">
        <v>46134</v>
      </c>
      <c r="L3334" s="446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8141</v>
      </c>
    </row>
    <row r="3335" spans="1:16" hidden="1">
      <c r="A3335" s="10" t="s">
        <v>377</v>
      </c>
      <c r="B3335" s="11">
        <v>46056</v>
      </c>
      <c r="C3335" s="10" t="s">
        <v>349</v>
      </c>
      <c r="D3335" s="10">
        <v>28.8</v>
      </c>
      <c r="E3335" s="10" t="s">
        <v>20</v>
      </c>
      <c r="F3335" s="125" t="s">
        <v>7296</v>
      </c>
      <c r="G3335" s="10"/>
      <c r="H3335" s="10" t="s">
        <v>7847</v>
      </c>
      <c r="I3335" s="10"/>
      <c r="J3335" s="10"/>
      <c r="K3335" s="11">
        <v>46136</v>
      </c>
      <c r="L3335" s="446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8156</v>
      </c>
    </row>
    <row r="3336" spans="1:16" hidden="1">
      <c r="A3336" s="117" t="s">
        <v>404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401</v>
      </c>
      <c r="G3336" s="150" t="s">
        <v>5929</v>
      </c>
      <c r="H3336" s="10" t="s">
        <v>380</v>
      </c>
      <c r="I3336" s="10"/>
      <c r="J3336" s="10"/>
      <c r="K3336" s="11">
        <v>46132</v>
      </c>
      <c r="L3336" s="446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8094</v>
      </c>
    </row>
    <row r="3337" spans="1:16" hidden="1">
      <c r="A3337" s="117" t="s">
        <v>404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7833</v>
      </c>
      <c r="G3337" s="150" t="s">
        <v>490</v>
      </c>
      <c r="H3337" s="10" t="s">
        <v>380</v>
      </c>
      <c r="I3337" s="10"/>
      <c r="J3337" s="10"/>
      <c r="K3337" s="11">
        <v>46132</v>
      </c>
      <c r="L3337" s="446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8094</v>
      </c>
    </row>
    <row r="3338" spans="1:16" hidden="1">
      <c r="A3338" s="117" t="s">
        <v>404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399</v>
      </c>
      <c r="G3338" s="150" t="s">
        <v>5929</v>
      </c>
      <c r="H3338" s="10" t="s">
        <v>380</v>
      </c>
      <c r="I3338" s="10"/>
      <c r="J3338" s="10"/>
      <c r="K3338" s="11">
        <v>46132</v>
      </c>
      <c r="L3338" s="446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8094</v>
      </c>
    </row>
    <row r="3339" spans="1:16" hidden="1">
      <c r="A3339" s="117" t="s">
        <v>404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8106</v>
      </c>
      <c r="G3339" s="150"/>
      <c r="H3339" s="10" t="s">
        <v>380</v>
      </c>
      <c r="I3339" s="10"/>
      <c r="J3339" s="10"/>
      <c r="K3339" s="11">
        <v>46132</v>
      </c>
      <c r="L3339" s="446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 hidden="1">
      <c r="A3340" s="117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6876</v>
      </c>
      <c r="G3340" s="150" t="s">
        <v>5929</v>
      </c>
      <c r="H3340" s="10" t="s">
        <v>380</v>
      </c>
      <c r="I3340" s="10"/>
      <c r="J3340" s="10"/>
      <c r="K3340" s="11">
        <v>46132</v>
      </c>
      <c r="L3340" s="446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8093</v>
      </c>
    </row>
    <row r="3341" spans="1:16" hidden="1">
      <c r="A3341" s="117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6082</v>
      </c>
      <c r="G3341" s="150" t="s">
        <v>5929</v>
      </c>
      <c r="H3341" s="10" t="s">
        <v>380</v>
      </c>
      <c r="I3341" s="10"/>
      <c r="J3341" s="10"/>
      <c r="K3341" s="11">
        <v>46132</v>
      </c>
      <c r="L3341" s="446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 hidden="1">
      <c r="A3342" s="117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7835</v>
      </c>
      <c r="G3342" s="150" t="s">
        <v>5929</v>
      </c>
      <c r="H3342" s="10" t="s">
        <v>380</v>
      </c>
      <c r="I3342" s="10"/>
      <c r="J3342" s="10"/>
      <c r="K3342" s="11">
        <v>46132</v>
      </c>
      <c r="L3342" s="446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8093</v>
      </c>
    </row>
    <row r="3343" spans="1:16" hidden="1">
      <c r="A3343" s="117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7836</v>
      </c>
      <c r="G3343" s="150" t="s">
        <v>5929</v>
      </c>
      <c r="H3343" s="10" t="s">
        <v>380</v>
      </c>
      <c r="I3343" s="10"/>
      <c r="J3343" s="10"/>
      <c r="K3343" s="11">
        <v>46132</v>
      </c>
      <c r="L3343" s="446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8094</v>
      </c>
    </row>
    <row r="3344" spans="1:16" hidden="1">
      <c r="A3344" s="117" t="s">
        <v>404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7592</v>
      </c>
      <c r="G3344" s="150" t="s">
        <v>5929</v>
      </c>
      <c r="H3344" s="10" t="s">
        <v>380</v>
      </c>
      <c r="I3344" s="10"/>
      <c r="J3344" s="10"/>
      <c r="K3344" s="11">
        <v>46132</v>
      </c>
      <c r="L3344" s="446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8094</v>
      </c>
    </row>
    <row r="3345" spans="1:16" hidden="1">
      <c r="A3345" s="117" t="s">
        <v>404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5456</v>
      </c>
      <c r="G3345" s="150" t="s">
        <v>5880</v>
      </c>
      <c r="H3345" s="10"/>
      <c r="I3345" s="10"/>
      <c r="J3345" s="10"/>
      <c r="K3345" s="11">
        <v>46132</v>
      </c>
      <c r="L3345" s="446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8092</v>
      </c>
    </row>
    <row r="3346" spans="1:16" hidden="1">
      <c r="A3346" s="117" t="s">
        <v>404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7837</v>
      </c>
      <c r="G3346" s="150" t="s">
        <v>5929</v>
      </c>
      <c r="H3346" s="10" t="s">
        <v>380</v>
      </c>
      <c r="I3346" s="10"/>
      <c r="J3346" s="10"/>
      <c r="K3346" s="11">
        <v>46132</v>
      </c>
      <c r="L3346" s="446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8093</v>
      </c>
    </row>
    <row r="3347" spans="1:16" hidden="1">
      <c r="A3347" s="117" t="s">
        <v>404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7839</v>
      </c>
      <c r="G3347" s="154" t="s">
        <v>6464</v>
      </c>
      <c r="H3347" s="10" t="s">
        <v>380</v>
      </c>
      <c r="I3347" s="10"/>
      <c r="J3347" s="10"/>
      <c r="K3347" s="11">
        <v>46134</v>
      </c>
      <c r="L3347" s="446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8136</v>
      </c>
    </row>
    <row r="3348" spans="1:16" hidden="1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196</v>
      </c>
      <c r="G3348" s="150" t="s">
        <v>5929</v>
      </c>
      <c r="H3348" s="10" t="s">
        <v>380</v>
      </c>
      <c r="I3348" s="10"/>
      <c r="J3348" s="10"/>
      <c r="K3348" s="11">
        <v>46132</v>
      </c>
      <c r="L3348" s="446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8093</v>
      </c>
    </row>
    <row r="3349" spans="1:16" hidden="1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7881</v>
      </c>
      <c r="G3349" s="150" t="s">
        <v>5929</v>
      </c>
      <c r="H3349" s="10" t="s">
        <v>380</v>
      </c>
      <c r="I3349" s="10"/>
      <c r="J3349" s="10"/>
      <c r="K3349" s="11">
        <v>46132</v>
      </c>
      <c r="L3349" s="446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8093</v>
      </c>
    </row>
    <row r="3350" spans="1:16" hidden="1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7882</v>
      </c>
      <c r="G3350" s="150" t="s">
        <v>5929</v>
      </c>
      <c r="H3350" s="10" t="s">
        <v>380</v>
      </c>
      <c r="I3350" s="10"/>
      <c r="J3350" s="10"/>
      <c r="K3350" s="11">
        <v>46132</v>
      </c>
      <c r="L3350" s="446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8093</v>
      </c>
    </row>
    <row r="3351" spans="1:16" hidden="1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7883</v>
      </c>
      <c r="G3351" s="150" t="s">
        <v>5929</v>
      </c>
      <c r="H3351" s="10" t="s">
        <v>380</v>
      </c>
      <c r="I3351" s="10"/>
      <c r="J3351" s="10"/>
      <c r="K3351" s="11">
        <v>46132</v>
      </c>
      <c r="L3351" s="446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8093</v>
      </c>
    </row>
    <row r="3352" spans="1:16" hidden="1">
      <c r="A3352" s="10" t="s">
        <v>377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5344</v>
      </c>
      <c r="G3352" s="150" t="s">
        <v>5929</v>
      </c>
      <c r="H3352" s="10" t="s">
        <v>5574</v>
      </c>
      <c r="I3352" s="10"/>
      <c r="J3352" s="10"/>
      <c r="K3352" s="11">
        <v>46132</v>
      </c>
      <c r="L3352" s="446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8094</v>
      </c>
    </row>
    <row r="3353" spans="1:16" hidden="1">
      <c r="A3353" s="10" t="s">
        <v>377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7884</v>
      </c>
      <c r="G3353" s="150" t="s">
        <v>5880</v>
      </c>
      <c r="H3353" s="10"/>
      <c r="I3353" s="10"/>
      <c r="J3353" s="10"/>
      <c r="K3353" s="11">
        <v>46132</v>
      </c>
      <c r="L3353" s="446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8092</v>
      </c>
    </row>
    <row r="3354" spans="1:16" hidden="1">
      <c r="A3354" s="10" t="s">
        <v>377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280</v>
      </c>
      <c r="G3354" s="150" t="s">
        <v>5929</v>
      </c>
      <c r="H3354" s="10"/>
      <c r="I3354" s="10"/>
      <c r="J3354" s="10"/>
      <c r="K3354" s="11">
        <v>46132</v>
      </c>
      <c r="L3354" s="446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8093</v>
      </c>
    </row>
    <row r="3355" spans="1:16" hidden="1">
      <c r="A3355" s="10" t="s">
        <v>377</v>
      </c>
      <c r="B3355" s="11">
        <v>46111</v>
      </c>
      <c r="C3355" s="10" t="s">
        <v>22</v>
      </c>
      <c r="D3355" s="10">
        <v>36</v>
      </c>
      <c r="E3355" s="10" t="s">
        <v>345</v>
      </c>
      <c r="F3355" s="10" t="s">
        <v>7885</v>
      </c>
      <c r="G3355" s="154" t="s">
        <v>6464</v>
      </c>
      <c r="H3355" s="10" t="s">
        <v>5574</v>
      </c>
      <c r="I3355" s="10"/>
      <c r="J3355" s="10"/>
      <c r="K3355" s="11">
        <v>46134</v>
      </c>
      <c r="L3355" s="446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8137</v>
      </c>
    </row>
    <row r="3356" spans="1:16" hidden="1">
      <c r="A3356" s="10" t="s">
        <v>377</v>
      </c>
      <c r="B3356" s="11">
        <v>46111</v>
      </c>
      <c r="C3356" s="10" t="s">
        <v>22</v>
      </c>
      <c r="D3356" s="10">
        <v>3</v>
      </c>
      <c r="E3356" s="10" t="s">
        <v>345</v>
      </c>
      <c r="F3356" s="10" t="s">
        <v>189</v>
      </c>
      <c r="G3356" s="154" t="s">
        <v>6464</v>
      </c>
      <c r="H3356" s="10" t="s">
        <v>5574</v>
      </c>
      <c r="I3356" s="10"/>
      <c r="J3356" s="10"/>
      <c r="K3356" s="11">
        <v>46134</v>
      </c>
      <c r="L3356" s="446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8136</v>
      </c>
    </row>
    <row r="3357" spans="1:16" hidden="1">
      <c r="A3357" s="10" t="s">
        <v>377</v>
      </c>
      <c r="B3357" s="11">
        <v>46111</v>
      </c>
      <c r="C3357" s="10" t="s">
        <v>22</v>
      </c>
      <c r="D3357" s="10">
        <v>2</v>
      </c>
      <c r="E3357" s="10" t="s">
        <v>345</v>
      </c>
      <c r="F3357" s="10" t="s">
        <v>601</v>
      </c>
      <c r="G3357" s="154" t="s">
        <v>6464</v>
      </c>
      <c r="H3357" s="10" t="s">
        <v>5574</v>
      </c>
      <c r="I3357" s="10"/>
      <c r="J3357" s="10"/>
      <c r="K3357" s="11">
        <v>46134</v>
      </c>
      <c r="L3357" s="446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8136</v>
      </c>
    </row>
    <row r="3358" spans="1:16" hidden="1">
      <c r="A3358" s="10" t="s">
        <v>377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7886</v>
      </c>
      <c r="G3358" s="154" t="s">
        <v>6464</v>
      </c>
      <c r="H3358" s="10" t="s">
        <v>5574</v>
      </c>
      <c r="I3358" s="10"/>
      <c r="J3358" s="10"/>
      <c r="K3358" s="11">
        <v>46134</v>
      </c>
      <c r="L3358" s="446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8136</v>
      </c>
    </row>
    <row r="3359" spans="1:16" hidden="1">
      <c r="A3359" s="10" t="s">
        <v>377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7887</v>
      </c>
      <c r="G3359" s="154" t="s">
        <v>6464</v>
      </c>
      <c r="H3359" s="10" t="s">
        <v>5574</v>
      </c>
      <c r="I3359" s="10"/>
      <c r="J3359" s="10"/>
      <c r="K3359" s="11">
        <v>46134</v>
      </c>
      <c r="L3359" s="446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8136</v>
      </c>
    </row>
    <row r="3360" spans="1:16" hidden="1">
      <c r="A3360" s="10" t="s">
        <v>377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7893</v>
      </c>
      <c r="G3360" s="265" t="s">
        <v>8140</v>
      </c>
      <c r="H3360" s="10" t="s">
        <v>5574</v>
      </c>
      <c r="I3360" s="10"/>
      <c r="J3360" s="10"/>
      <c r="K3360" s="11">
        <v>46134</v>
      </c>
      <c r="L3360" s="446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8139</v>
      </c>
    </row>
    <row r="3361" spans="1:16" hidden="1">
      <c r="A3361" s="10" t="s">
        <v>7964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7989</v>
      </c>
      <c r="G3361" s="150" t="s">
        <v>5880</v>
      </c>
      <c r="H3361" s="10"/>
      <c r="I3361" s="10"/>
      <c r="J3361" s="10"/>
      <c r="K3361" s="11">
        <v>46132</v>
      </c>
      <c r="L3361" s="446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8092</v>
      </c>
    </row>
    <row r="3362" spans="1:16" hidden="1">
      <c r="A3362" s="10" t="s">
        <v>7964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7990</v>
      </c>
      <c r="G3362" s="150" t="s">
        <v>5929</v>
      </c>
      <c r="H3362" s="10" t="s">
        <v>7964</v>
      </c>
      <c r="I3362" s="10"/>
      <c r="J3362" s="10"/>
      <c r="K3362" s="11">
        <v>46132</v>
      </c>
      <c r="L3362" s="446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8094</v>
      </c>
    </row>
    <row r="3363" spans="1:16" hidden="1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7991</v>
      </c>
      <c r="G3363" s="150" t="s">
        <v>5929</v>
      </c>
      <c r="H3363" s="10" t="s">
        <v>7964</v>
      </c>
      <c r="I3363" s="10"/>
      <c r="J3363" s="10"/>
      <c r="K3363" s="339">
        <v>46132</v>
      </c>
      <c r="L3363" s="446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8094</v>
      </c>
    </row>
    <row r="3364" spans="1:16" hidden="1">
      <c r="A3364" s="10" t="s">
        <v>7964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7992</v>
      </c>
      <c r="G3364" s="150" t="s">
        <v>5929</v>
      </c>
      <c r="H3364" s="10" t="s">
        <v>7964</v>
      </c>
      <c r="I3364" s="10"/>
      <c r="J3364" s="10"/>
      <c r="K3364" s="11">
        <v>46132</v>
      </c>
      <c r="L3364" s="446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8094</v>
      </c>
    </row>
    <row r="3365" spans="1:16" hidden="1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7993</v>
      </c>
      <c r="G3365" s="150" t="s">
        <v>5929</v>
      </c>
      <c r="H3365" s="10" t="s">
        <v>380</v>
      </c>
      <c r="I3365" s="10"/>
      <c r="J3365" s="10"/>
      <c r="K3365" s="11">
        <v>46132</v>
      </c>
      <c r="L3365" s="446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8093</v>
      </c>
    </row>
    <row r="3366" spans="1:16" hidden="1">
      <c r="A3366" s="10" t="s">
        <v>7964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7994</v>
      </c>
      <c r="G3366" s="150" t="s">
        <v>5929</v>
      </c>
      <c r="H3366" s="10" t="s">
        <v>380</v>
      </c>
      <c r="I3366" s="10"/>
      <c r="J3366" s="10"/>
      <c r="K3366" s="11">
        <v>46132</v>
      </c>
      <c r="L3366" s="446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8093</v>
      </c>
    </row>
    <row r="3367" spans="1:16" hidden="1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7995</v>
      </c>
      <c r="G3367" s="150" t="s">
        <v>5929</v>
      </c>
      <c r="H3367" s="10" t="s">
        <v>7964</v>
      </c>
      <c r="I3367" s="10"/>
      <c r="J3367" s="10"/>
      <c r="K3367" s="11">
        <v>46132</v>
      </c>
      <c r="L3367" s="446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8094</v>
      </c>
    </row>
    <row r="3368" spans="1:16" hidden="1">
      <c r="A3368" s="10" t="s">
        <v>7964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7996</v>
      </c>
      <c r="G3368" s="10"/>
      <c r="H3368" s="10" t="s">
        <v>7964</v>
      </c>
      <c r="I3368" s="10"/>
      <c r="J3368" s="10"/>
      <c r="K3368" s="11">
        <v>46132</v>
      </c>
      <c r="L3368" s="446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 hidden="1">
      <c r="A3369" s="10" t="s">
        <v>377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7957</v>
      </c>
      <c r="G3369" s="342" t="s">
        <v>5520</v>
      </c>
      <c r="H3369" s="10" t="s">
        <v>7953</v>
      </c>
      <c r="I3369" s="10"/>
      <c r="J3369" s="10"/>
      <c r="K3369" s="11">
        <v>46134</v>
      </c>
      <c r="L3369" s="446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8144</v>
      </c>
    </row>
    <row r="3370" spans="1:16" hidden="1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7958</v>
      </c>
      <c r="G3370" s="342" t="s">
        <v>5520</v>
      </c>
      <c r="H3370" s="10" t="s">
        <v>7953</v>
      </c>
      <c r="I3370" s="10"/>
      <c r="J3370" s="10"/>
      <c r="K3370" s="11">
        <v>46134</v>
      </c>
      <c r="L3370" s="446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8144</v>
      </c>
    </row>
    <row r="3371" spans="1:16" hidden="1">
      <c r="A3371" s="10" t="s">
        <v>377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7959</v>
      </c>
      <c r="G3371" s="342" t="s">
        <v>5520</v>
      </c>
      <c r="H3371" s="10" t="s">
        <v>7953</v>
      </c>
      <c r="I3371" s="10"/>
      <c r="J3371" s="10"/>
      <c r="K3371" s="11">
        <v>46134</v>
      </c>
      <c r="L3371" s="446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8144</v>
      </c>
    </row>
    <row r="3372" spans="1:16">
      <c r="A3372" s="146" t="s">
        <v>404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8054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>
      <c r="A3373" s="146" t="s">
        <v>404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8056</v>
      </c>
      <c r="G3373" s="10"/>
      <c r="H3373" s="10" t="s">
        <v>8055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>
      <c r="A3374" s="146" t="s">
        <v>404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8057</v>
      </c>
      <c r="G3374" s="10"/>
      <c r="H3374" s="10" t="s">
        <v>8055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 hidden="1">
      <c r="A3375" s="99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6686</v>
      </c>
      <c r="G3375" s="150" t="s">
        <v>5880</v>
      </c>
      <c r="H3375" s="10"/>
      <c r="I3375" s="10"/>
      <c r="J3375" s="10"/>
      <c r="K3375" s="11">
        <v>46132</v>
      </c>
      <c r="L3375" s="446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8092</v>
      </c>
    </row>
    <row r="3376" spans="1:16" hidden="1">
      <c r="A3376" s="99" t="s">
        <v>443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6687</v>
      </c>
      <c r="G3376" s="150" t="s">
        <v>5880</v>
      </c>
      <c r="H3376" s="10"/>
      <c r="I3376" s="10"/>
      <c r="J3376" s="10"/>
      <c r="K3376" s="11">
        <v>46132</v>
      </c>
      <c r="L3376" s="446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8092</v>
      </c>
    </row>
    <row r="3377" spans="1:16" hidden="1">
      <c r="A3377" s="10" t="s">
        <v>377</v>
      </c>
      <c r="B3377" s="11">
        <v>46127</v>
      </c>
      <c r="C3377" s="10" t="s">
        <v>374</v>
      </c>
      <c r="D3377" s="10">
        <v>4</v>
      </c>
      <c r="E3377" s="10" t="s">
        <v>59</v>
      </c>
      <c r="F3377" s="147" t="s">
        <v>8112</v>
      </c>
      <c r="G3377" s="147" t="s">
        <v>6020</v>
      </c>
      <c r="H3377" s="10"/>
      <c r="I3377" s="10"/>
      <c r="J3377" s="10"/>
      <c r="K3377" s="11">
        <v>46132</v>
      </c>
      <c r="L3377" s="446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8113</v>
      </c>
    </row>
    <row r="3378" spans="1:16" hidden="1">
      <c r="A3378" s="153" t="s">
        <v>404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8121</v>
      </c>
      <c r="G3378" s="10"/>
      <c r="H3378" s="10" t="s">
        <v>6619</v>
      </c>
      <c r="I3378" s="10"/>
      <c r="J3378" s="10"/>
      <c r="K3378" s="11">
        <v>46136</v>
      </c>
      <c r="L3378" s="446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 hidden="1">
      <c r="A3379" s="99" t="s">
        <v>443</v>
      </c>
      <c r="B3379" s="11">
        <v>46134</v>
      </c>
      <c r="C3379" s="10" t="s">
        <v>374</v>
      </c>
      <c r="D3379" s="10">
        <v>1</v>
      </c>
      <c r="E3379" s="10" t="s">
        <v>59</v>
      </c>
      <c r="F3379" s="342" t="s">
        <v>8145</v>
      </c>
      <c r="G3379" s="10"/>
      <c r="H3379" s="10"/>
      <c r="I3379" s="10"/>
      <c r="J3379" s="10"/>
      <c r="K3379" s="11">
        <v>46134</v>
      </c>
      <c r="L3379" s="446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 hidden="1">
      <c r="A3380" s="10" t="s">
        <v>377</v>
      </c>
      <c r="B3380" s="11">
        <v>46135</v>
      </c>
      <c r="C3380" s="10" t="s">
        <v>22</v>
      </c>
      <c r="D3380" s="10">
        <v>1</v>
      </c>
      <c r="E3380" s="10" t="s">
        <v>345</v>
      </c>
      <c r="F3380" s="342" t="s">
        <v>8142</v>
      </c>
      <c r="G3380" s="10"/>
      <c r="H3380" s="10"/>
      <c r="I3380" s="10"/>
      <c r="J3380" s="10"/>
      <c r="K3380" s="11">
        <v>46135</v>
      </c>
      <c r="L3380" s="446" t="s">
        <v>61</v>
      </c>
      <c r="M3380" s="342" t="s">
        <v>7157</v>
      </c>
      <c r="N3380" s="10">
        <f t="shared" si="108"/>
        <v>17</v>
      </c>
      <c r="O3380" s="10" t="str">
        <f t="shared" si="109"/>
        <v>2026 - 17</v>
      </c>
      <c r="P3380" s="342" t="s">
        <v>8143</v>
      </c>
    </row>
    <row r="3381" spans="1:16" hidden="1">
      <c r="A3381" s="10" t="s">
        <v>377</v>
      </c>
      <c r="B3381" s="11">
        <v>46135</v>
      </c>
      <c r="C3381" s="10" t="s">
        <v>349</v>
      </c>
      <c r="D3381" s="10">
        <v>5000</v>
      </c>
      <c r="E3381" s="10" t="s">
        <v>12</v>
      </c>
      <c r="F3381" s="342" t="s">
        <v>8146</v>
      </c>
      <c r="G3381" s="342" t="s">
        <v>7293</v>
      </c>
      <c r="H3381" s="10"/>
      <c r="I3381" s="10"/>
      <c r="J3381" s="10"/>
      <c r="K3381" s="11">
        <v>46135</v>
      </c>
      <c r="L3381" s="446" t="s">
        <v>61</v>
      </c>
      <c r="M3381" s="342" t="s">
        <v>8148</v>
      </c>
      <c r="N3381" s="10">
        <f t="shared" si="108"/>
        <v>17</v>
      </c>
      <c r="O3381" s="10" t="str">
        <f t="shared" si="109"/>
        <v>2026 - 17</v>
      </c>
      <c r="P3381" s="342" t="s">
        <v>8147</v>
      </c>
    </row>
    <row r="3382" spans="1:16" hidden="1">
      <c r="A3382" s="93" t="s">
        <v>443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5163</v>
      </c>
      <c r="G3382" s="344" t="s">
        <v>5785</v>
      </c>
      <c r="H3382" s="10"/>
      <c r="I3382" s="10"/>
      <c r="J3382" s="10"/>
      <c r="K3382" s="11">
        <v>46139</v>
      </c>
      <c r="L3382" s="446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8158</v>
      </c>
    </row>
    <row r="3383" spans="1:16" hidden="1">
      <c r="A3383" s="10" t="s">
        <v>377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339</v>
      </c>
      <c r="G3383" s="348" t="s">
        <v>8172</v>
      </c>
      <c r="H3383" s="10"/>
      <c r="I3383" s="10"/>
      <c r="J3383" s="10"/>
      <c r="K3383" s="11">
        <v>46141</v>
      </c>
      <c r="L3383" s="446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8171</v>
      </c>
    </row>
    <row r="3384" spans="1:16" hidden="1">
      <c r="A3384" s="10" t="s">
        <v>377</v>
      </c>
      <c r="B3384" s="11">
        <v>46056</v>
      </c>
      <c r="C3384" s="10" t="s">
        <v>349</v>
      </c>
      <c r="D3384" s="10">
        <v>29.36</v>
      </c>
      <c r="E3384" s="10" t="s">
        <v>20</v>
      </c>
      <c r="F3384" s="125" t="s">
        <v>7296</v>
      </c>
      <c r="G3384" s="346" t="s">
        <v>7706</v>
      </c>
      <c r="H3384" s="10" t="s">
        <v>7847</v>
      </c>
      <c r="I3384" s="10"/>
      <c r="J3384" s="10"/>
      <c r="K3384" s="11">
        <v>46139</v>
      </c>
      <c r="L3384" s="446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8164</v>
      </c>
    </row>
    <row r="3385" spans="1:16" hidden="1">
      <c r="A3385" s="10" t="s">
        <v>377</v>
      </c>
      <c r="B3385" s="11">
        <v>46056</v>
      </c>
      <c r="C3385" s="10" t="s">
        <v>349</v>
      </c>
      <c r="D3385" s="10">
        <v>29.66</v>
      </c>
      <c r="E3385" s="10" t="s">
        <v>20</v>
      </c>
      <c r="F3385" s="125" t="s">
        <v>7296</v>
      </c>
      <c r="G3385" s="347" t="s">
        <v>7706</v>
      </c>
      <c r="H3385" s="10" t="s">
        <v>7847</v>
      </c>
      <c r="I3385" s="10"/>
      <c r="J3385" s="10"/>
      <c r="K3385" s="11">
        <v>46140</v>
      </c>
      <c r="L3385" s="446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8165</v>
      </c>
    </row>
    <row r="3386" spans="1:16" hidden="1">
      <c r="A3386" s="10" t="s">
        <v>377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6583</v>
      </c>
      <c r="G3386" s="452" t="s">
        <v>5550</v>
      </c>
      <c r="H3386" s="10" t="s">
        <v>537</v>
      </c>
      <c r="I3386" s="10"/>
      <c r="J3386" s="10"/>
      <c r="K3386" s="11">
        <v>46205</v>
      </c>
      <c r="L3386" s="10" t="s">
        <v>61</v>
      </c>
      <c r="M3386" s="452" t="s">
        <v>8702</v>
      </c>
      <c r="N3386" s="10">
        <f>WEEKNUM(B3386)</f>
        <v>7</v>
      </c>
      <c r="O3386" s="10" t="str">
        <f>YEAR(K3386) &amp; " - " &amp; TEXT(WEEKNUM(K3386),"00")</f>
        <v>2026 - 27</v>
      </c>
      <c r="P3386" s="453" t="s">
        <v>8701</v>
      </c>
    </row>
    <row r="3387" spans="1:16" hidden="1">
      <c r="A3387" s="10" t="s">
        <v>377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7559</v>
      </c>
      <c r="G3387" s="350" t="s">
        <v>5550</v>
      </c>
      <c r="H3387" s="10" t="s">
        <v>524</v>
      </c>
      <c r="I3387" s="10"/>
      <c r="J3387" s="10"/>
      <c r="K3387" s="11">
        <v>46141</v>
      </c>
      <c r="L3387" s="10" t="s">
        <v>58</v>
      </c>
      <c r="M3387" s="132" t="s">
        <v>7963</v>
      </c>
      <c r="N3387" s="10">
        <f t="shared" si="108"/>
        <v>7</v>
      </c>
      <c r="O3387" s="10" t="str">
        <f t="shared" si="109"/>
        <v>2026 - 18</v>
      </c>
      <c r="P3387" s="10"/>
    </row>
    <row r="3388" spans="1:16" hidden="1">
      <c r="A3388" s="10" t="s">
        <v>377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7757</v>
      </c>
      <c r="G3388" s="344" t="s">
        <v>5785</v>
      </c>
      <c r="H3388" s="10" t="s">
        <v>5574</v>
      </c>
      <c r="I3388" s="10"/>
      <c r="J3388" s="10"/>
      <c r="K3388" s="11">
        <v>46139</v>
      </c>
      <c r="L3388" s="446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8159</v>
      </c>
    </row>
    <row r="3389" spans="1:16" hidden="1">
      <c r="A3389" s="10" t="s">
        <v>377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7761</v>
      </c>
      <c r="G3389" s="344" t="s">
        <v>5785</v>
      </c>
      <c r="H3389" s="10" t="s">
        <v>5574</v>
      </c>
      <c r="I3389" s="10"/>
      <c r="J3389" s="10"/>
      <c r="K3389" s="11">
        <v>46139</v>
      </c>
      <c r="L3389" s="446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8158</v>
      </c>
    </row>
    <row r="3390" spans="1:16" hidden="1">
      <c r="A3390" s="10" t="s">
        <v>377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7762</v>
      </c>
      <c r="G3390" s="344" t="s">
        <v>5785</v>
      </c>
      <c r="H3390" s="10" t="s">
        <v>5574</v>
      </c>
      <c r="I3390" s="10"/>
      <c r="J3390" s="10"/>
      <c r="K3390" s="11">
        <v>46139</v>
      </c>
      <c r="L3390" s="446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8158</v>
      </c>
    </row>
    <row r="3391" spans="1:16" hidden="1">
      <c r="A3391" s="10" t="s">
        <v>377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7763</v>
      </c>
      <c r="G3391" s="344" t="s">
        <v>5785</v>
      </c>
      <c r="H3391" s="10" t="s">
        <v>5574</v>
      </c>
      <c r="I3391" s="10"/>
      <c r="J3391" s="10"/>
      <c r="K3391" s="11">
        <v>46139</v>
      </c>
      <c r="L3391" s="446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8158</v>
      </c>
    </row>
    <row r="3392" spans="1:16" hidden="1">
      <c r="A3392" s="10" t="s">
        <v>377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7804</v>
      </c>
      <c r="G3392" s="10"/>
      <c r="H3392" s="10" t="s">
        <v>7799</v>
      </c>
      <c r="I3392" s="10"/>
      <c r="J3392" s="10"/>
      <c r="K3392" s="11">
        <v>46139</v>
      </c>
      <c r="L3392" s="446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 hidden="1">
      <c r="A3393" s="10" t="s">
        <v>377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7805</v>
      </c>
      <c r="G3393" s="344" t="s">
        <v>5785</v>
      </c>
      <c r="H3393" s="10" t="s">
        <v>7799</v>
      </c>
      <c r="I3393" s="10"/>
      <c r="J3393" s="10"/>
      <c r="K3393" s="11">
        <v>46139</v>
      </c>
      <c r="L3393" s="446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8158</v>
      </c>
    </row>
    <row r="3394" spans="1:16" hidden="1">
      <c r="A3394" s="10" t="s">
        <v>7964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7965</v>
      </c>
      <c r="G3394" s="10"/>
      <c r="H3394" s="10" t="s">
        <v>7964</v>
      </c>
      <c r="I3394" s="10" t="s">
        <v>136</v>
      </c>
      <c r="J3394" s="10"/>
      <c r="K3394" s="11">
        <v>46141</v>
      </c>
      <c r="L3394" s="446" t="s">
        <v>61</v>
      </c>
      <c r="M3394" s="357" t="s">
        <v>8243</v>
      </c>
      <c r="N3394" s="10">
        <f t="shared" si="110"/>
        <v>15</v>
      </c>
      <c r="O3394" s="10" t="str">
        <f t="shared" si="109"/>
        <v>2026 - 18</v>
      </c>
      <c r="P3394" s="10"/>
    </row>
    <row r="3395" spans="1:16" hidden="1">
      <c r="A3395" s="10" t="s">
        <v>7964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7966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 hidden="1">
      <c r="A3396" s="10" t="s">
        <v>7964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7967</v>
      </c>
      <c r="G3396" s="10"/>
      <c r="H3396" s="10" t="s">
        <v>7964</v>
      </c>
      <c r="I3396" s="10" t="s">
        <v>136</v>
      </c>
      <c r="J3396" s="10"/>
      <c r="K3396" s="11">
        <v>46142</v>
      </c>
      <c r="L3396" s="446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 hidden="1">
      <c r="A3397" s="10" t="s">
        <v>7964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7968</v>
      </c>
      <c r="G3397" s="347" t="s">
        <v>8169</v>
      </c>
      <c r="H3397" s="10" t="s">
        <v>7964</v>
      </c>
      <c r="I3397" s="10" t="s">
        <v>136</v>
      </c>
      <c r="J3397" s="10"/>
      <c r="K3397" s="11">
        <v>46141</v>
      </c>
      <c r="L3397" s="446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8170</v>
      </c>
    </row>
    <row r="3398" spans="1:16" hidden="1">
      <c r="A3398" s="10" t="s">
        <v>7964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7969</v>
      </c>
      <c r="G3398" s="347" t="s">
        <v>8169</v>
      </c>
      <c r="H3398" s="10" t="s">
        <v>7964</v>
      </c>
      <c r="I3398" s="10" t="s">
        <v>136</v>
      </c>
      <c r="J3398" s="10"/>
      <c r="K3398" s="11">
        <v>46141</v>
      </c>
      <c r="L3398" s="446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8170</v>
      </c>
    </row>
    <row r="3399" spans="1:16" hidden="1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7970</v>
      </c>
      <c r="G3399" s="347" t="s">
        <v>8169</v>
      </c>
      <c r="H3399" s="10" t="s">
        <v>7964</v>
      </c>
      <c r="I3399" s="10" t="s">
        <v>136</v>
      </c>
      <c r="J3399" s="10"/>
      <c r="K3399" s="11">
        <v>46141</v>
      </c>
      <c r="L3399" s="446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8170</v>
      </c>
    </row>
    <row r="3400" spans="1:16" hidden="1">
      <c r="A3400" s="10" t="s">
        <v>7964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7971</v>
      </c>
      <c r="G3400" s="347" t="s">
        <v>8169</v>
      </c>
      <c r="H3400" s="10" t="s">
        <v>7964</v>
      </c>
      <c r="I3400" s="10" t="s">
        <v>136</v>
      </c>
      <c r="J3400" s="10"/>
      <c r="K3400" s="11">
        <v>46141</v>
      </c>
      <c r="L3400" s="446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8170</v>
      </c>
    </row>
    <row r="3401" spans="1:16" hidden="1">
      <c r="A3401" s="10" t="s">
        <v>377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7955</v>
      </c>
      <c r="G3401" s="344" t="s">
        <v>5785</v>
      </c>
      <c r="H3401" s="10" t="s">
        <v>7953</v>
      </c>
      <c r="I3401" s="10"/>
      <c r="J3401" s="10"/>
      <c r="K3401" s="11">
        <v>46139</v>
      </c>
      <c r="L3401" s="446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8158</v>
      </c>
    </row>
    <row r="3402" spans="1:16" hidden="1">
      <c r="A3402" s="10" t="s">
        <v>377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7960</v>
      </c>
      <c r="G3402" s="10"/>
      <c r="H3402" s="10" t="s">
        <v>7953</v>
      </c>
      <c r="I3402" s="10"/>
      <c r="J3402" s="10"/>
      <c r="K3402" s="11">
        <v>46139</v>
      </c>
      <c r="L3402" s="446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8158</v>
      </c>
    </row>
    <row r="3403" spans="1:16" hidden="1">
      <c r="A3403" s="146" t="s">
        <v>404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8062</v>
      </c>
      <c r="G3403" s="351" t="s">
        <v>8185</v>
      </c>
      <c r="H3403" s="10" t="s">
        <v>380</v>
      </c>
      <c r="I3403" s="10"/>
      <c r="J3403" s="10"/>
      <c r="K3403" s="11">
        <v>46142</v>
      </c>
      <c r="L3403" s="446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8186</v>
      </c>
    </row>
    <row r="3404" spans="1:16" hidden="1">
      <c r="A3404" s="99" t="s">
        <v>443</v>
      </c>
      <c r="B3404" s="11">
        <v>46125</v>
      </c>
      <c r="C3404" s="10" t="s">
        <v>22</v>
      </c>
      <c r="D3404" s="10">
        <v>7</v>
      </c>
      <c r="E3404" s="10" t="s">
        <v>344</v>
      </c>
      <c r="F3404" s="10" t="s">
        <v>7676</v>
      </c>
      <c r="G3404" s="348" t="s">
        <v>6464</v>
      </c>
      <c r="H3404" s="10"/>
      <c r="I3404" s="10"/>
      <c r="J3404" s="10"/>
      <c r="K3404" s="11">
        <v>46141</v>
      </c>
      <c r="L3404" s="446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8173</v>
      </c>
    </row>
    <row r="3405" spans="1:16" hidden="1">
      <c r="A3405" s="99" t="s">
        <v>443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7677</v>
      </c>
      <c r="G3405" s="348" t="s">
        <v>6464</v>
      </c>
      <c r="H3405" s="10"/>
      <c r="I3405" s="10"/>
      <c r="J3405" s="10"/>
      <c r="K3405" s="11">
        <v>46141</v>
      </c>
      <c r="L3405" s="446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8173</v>
      </c>
    </row>
    <row r="3406" spans="1:16" hidden="1">
      <c r="A3406" s="153" t="s">
        <v>443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8119</v>
      </c>
      <c r="G3406" s="344" t="s">
        <v>5785</v>
      </c>
      <c r="H3406" s="10"/>
      <c r="I3406" s="10"/>
      <c r="J3406" s="10"/>
      <c r="K3406" s="11">
        <v>46139</v>
      </c>
      <c r="L3406" s="446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8157</v>
      </c>
    </row>
    <row r="3407" spans="1:16" hidden="1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7973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46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 hidden="1">
      <c r="A3408" s="10" t="s">
        <v>7964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7974</v>
      </c>
      <c r="G3408" s="10"/>
      <c r="H3408" s="10" t="s">
        <v>7964</v>
      </c>
      <c r="I3408" s="10" t="s">
        <v>136</v>
      </c>
      <c r="J3408" s="10"/>
      <c r="K3408" s="11">
        <v>46141</v>
      </c>
      <c r="L3408" s="446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 hidden="1">
      <c r="A3409" s="146" t="s">
        <v>404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8062</v>
      </c>
      <c r="G3409" s="351" t="s">
        <v>8185</v>
      </c>
      <c r="H3409" s="10" t="s">
        <v>380</v>
      </c>
      <c r="I3409" s="10"/>
      <c r="J3409" s="10"/>
      <c r="K3409" s="11">
        <v>46142</v>
      </c>
      <c r="L3409" s="446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8186</v>
      </c>
    </row>
    <row r="3410" spans="1:16" hidden="1">
      <c r="A3410" s="10" t="s">
        <v>377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339</v>
      </c>
      <c r="G3410" s="348" t="s">
        <v>8172</v>
      </c>
      <c r="H3410" s="10" t="s">
        <v>5574</v>
      </c>
      <c r="I3410" s="10"/>
      <c r="J3410" s="10"/>
      <c r="K3410" s="11">
        <v>46141</v>
      </c>
      <c r="L3410" s="446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8171</v>
      </c>
    </row>
    <row r="3411" spans="1:16" hidden="1">
      <c r="A3411" s="10" t="s">
        <v>377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339</v>
      </c>
      <c r="G3411" s="348" t="s">
        <v>8172</v>
      </c>
      <c r="H3411" s="10" t="s">
        <v>5574</v>
      </c>
      <c r="I3411" s="10"/>
      <c r="J3411" s="10"/>
      <c r="K3411" s="11">
        <v>46141</v>
      </c>
      <c r="L3411" s="446" t="s">
        <v>61</v>
      </c>
      <c r="M3411" s="348" t="s">
        <v>7157</v>
      </c>
      <c r="N3411" s="10">
        <f t="shared" si="110"/>
        <v>17</v>
      </c>
      <c r="O3411" s="10" t="str">
        <f t="shared" si="109"/>
        <v>2026 - 18</v>
      </c>
      <c r="P3411" s="10"/>
    </row>
    <row r="3412" spans="1:16" hidden="1">
      <c r="A3412" s="10" t="s">
        <v>377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6972</v>
      </c>
      <c r="G3412" s="348" t="s">
        <v>6464</v>
      </c>
      <c r="H3412" s="10" t="s">
        <v>5574</v>
      </c>
      <c r="I3412" s="10"/>
      <c r="J3412" s="10"/>
      <c r="K3412" s="11">
        <v>46141</v>
      </c>
      <c r="L3412" s="446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8173</v>
      </c>
    </row>
    <row r="3413" spans="1:16" hidden="1">
      <c r="A3413" s="10" t="s">
        <v>377</v>
      </c>
      <c r="B3413" s="11">
        <v>46136</v>
      </c>
      <c r="C3413" s="10" t="s">
        <v>349</v>
      </c>
      <c r="D3413" s="10">
        <v>360</v>
      </c>
      <c r="E3413" s="10" t="s">
        <v>12</v>
      </c>
      <c r="F3413" s="345" t="s">
        <v>8161</v>
      </c>
      <c r="G3413" s="345" t="s">
        <v>8163</v>
      </c>
      <c r="H3413" s="345" t="s">
        <v>5533</v>
      </c>
      <c r="I3413" s="10"/>
      <c r="J3413" s="10"/>
      <c r="K3413" s="11">
        <v>46139</v>
      </c>
      <c r="L3413" s="446" t="s">
        <v>61</v>
      </c>
      <c r="M3413" s="345" t="s">
        <v>7157</v>
      </c>
      <c r="N3413" s="10">
        <f t="shared" si="110"/>
        <v>17</v>
      </c>
      <c r="O3413" s="10" t="str">
        <f t="shared" si="109"/>
        <v>2026 - 18</v>
      </c>
      <c r="P3413" s="345" t="s">
        <v>8162</v>
      </c>
    </row>
    <row r="3414" spans="1:16" hidden="1">
      <c r="A3414" s="10" t="s">
        <v>443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8166</v>
      </c>
      <c r="G3414" s="347" t="s">
        <v>8167</v>
      </c>
      <c r="H3414" s="10"/>
      <c r="I3414" s="10"/>
      <c r="J3414" s="10"/>
      <c r="K3414" s="11">
        <v>46140</v>
      </c>
      <c r="L3414" s="446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8168</v>
      </c>
    </row>
    <row r="3415" spans="1:16" hidden="1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5" t="s">
        <v>7345</v>
      </c>
      <c r="G3415" s="354" t="s">
        <v>8232</v>
      </c>
      <c r="H3415" s="10" t="s">
        <v>7346</v>
      </c>
      <c r="I3415" s="10"/>
      <c r="J3415" s="10"/>
      <c r="K3415" s="11">
        <v>46150</v>
      </c>
      <c r="L3415" s="446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8233</v>
      </c>
    </row>
    <row r="3416" spans="1:16" hidden="1">
      <c r="A3416" s="10" t="s">
        <v>377</v>
      </c>
      <c r="B3416" s="11">
        <v>46042</v>
      </c>
      <c r="C3416" s="10" t="s">
        <v>5626</v>
      </c>
      <c r="D3416" s="10">
        <v>1</v>
      </c>
      <c r="E3416" s="10" t="s">
        <v>59</v>
      </c>
      <c r="F3416" s="95" t="s">
        <v>7347</v>
      </c>
      <c r="G3416" s="354" t="s">
        <v>8232</v>
      </c>
      <c r="H3416" s="10" t="s">
        <v>7346</v>
      </c>
      <c r="I3416" s="10"/>
      <c r="J3416" s="10"/>
      <c r="K3416" s="11">
        <v>46150</v>
      </c>
      <c r="L3416" s="446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8233</v>
      </c>
    </row>
    <row r="3417" spans="1:16" hidden="1">
      <c r="A3417" s="10" t="s">
        <v>377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7485</v>
      </c>
      <c r="G3417" s="110" t="s">
        <v>7791</v>
      </c>
      <c r="H3417" s="10"/>
      <c r="I3417" s="10"/>
      <c r="J3417" s="10"/>
      <c r="K3417" s="11">
        <v>46151</v>
      </c>
      <c r="L3417" s="446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8240</v>
      </c>
    </row>
    <row r="3418" spans="1:16" hidden="1">
      <c r="A3418" s="10" t="s">
        <v>377</v>
      </c>
      <c r="B3418" s="11">
        <v>46056</v>
      </c>
      <c r="C3418" s="10" t="s">
        <v>349</v>
      </c>
      <c r="D3418" s="125">
        <v>1500</v>
      </c>
      <c r="E3418" s="10" t="s">
        <v>12</v>
      </c>
      <c r="F3418" s="125" t="s">
        <v>7367</v>
      </c>
      <c r="G3418" s="10"/>
      <c r="H3418" s="10" t="s">
        <v>7848</v>
      </c>
      <c r="I3418" s="10"/>
      <c r="J3418" s="10"/>
      <c r="K3418" s="11">
        <v>46148</v>
      </c>
      <c r="L3418" s="446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8216</v>
      </c>
    </row>
    <row r="3419" spans="1:16" hidden="1">
      <c r="A3419" s="10" t="s">
        <v>377</v>
      </c>
      <c r="B3419" s="11">
        <v>46056</v>
      </c>
      <c r="C3419" s="10" t="s">
        <v>349</v>
      </c>
      <c r="D3419" s="10">
        <v>28.38</v>
      </c>
      <c r="E3419" s="10" t="s">
        <v>20</v>
      </c>
      <c r="F3419" s="125" t="s">
        <v>7296</v>
      </c>
      <c r="G3419" s="354" t="s">
        <v>7706</v>
      </c>
      <c r="H3419" s="10" t="s">
        <v>7847</v>
      </c>
      <c r="I3419" s="10"/>
      <c r="J3419" s="10"/>
      <c r="K3419" s="11">
        <v>46150</v>
      </c>
      <c r="L3419" s="446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8228</v>
      </c>
    </row>
    <row r="3420" spans="1:16" hidden="1">
      <c r="A3420" s="10" t="s">
        <v>377</v>
      </c>
      <c r="B3420" s="11">
        <v>46056</v>
      </c>
      <c r="C3420" s="10" t="s">
        <v>349</v>
      </c>
      <c r="D3420" s="10">
        <v>800</v>
      </c>
      <c r="E3420" s="10" t="s">
        <v>12</v>
      </c>
      <c r="F3420" s="125" t="s">
        <v>173</v>
      </c>
      <c r="G3420" s="352" t="s">
        <v>8187</v>
      </c>
      <c r="H3420" s="10" t="s">
        <v>7848</v>
      </c>
      <c r="I3420" s="10"/>
      <c r="J3420" s="10"/>
      <c r="K3420" s="11">
        <v>46147</v>
      </c>
      <c r="L3420" s="446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8188</v>
      </c>
    </row>
    <row r="3421" spans="1:16" hidden="1">
      <c r="A3421" s="10" t="s">
        <v>377</v>
      </c>
      <c r="B3421" s="11">
        <v>46056</v>
      </c>
      <c r="C3421" s="10" t="s">
        <v>349</v>
      </c>
      <c r="D3421" s="125">
        <v>400</v>
      </c>
      <c r="E3421" s="10" t="s">
        <v>12</v>
      </c>
      <c r="F3421" s="126" t="s">
        <v>7396</v>
      </c>
      <c r="G3421" s="10"/>
      <c r="H3421" s="10" t="s">
        <v>7848</v>
      </c>
      <c r="I3421" s="10"/>
      <c r="J3421" s="10"/>
      <c r="K3421" s="11">
        <v>46148</v>
      </c>
      <c r="L3421" s="446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8216</v>
      </c>
    </row>
    <row r="3422" spans="1:16" hidden="1">
      <c r="A3422" s="10" t="s">
        <v>377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7752</v>
      </c>
      <c r="G3422" s="353" t="s">
        <v>7744</v>
      </c>
      <c r="H3422" s="10" t="s">
        <v>5574</v>
      </c>
      <c r="I3422" s="10"/>
      <c r="J3422" s="10"/>
      <c r="K3422" s="11">
        <v>46148</v>
      </c>
      <c r="L3422" s="446" t="s">
        <v>61</v>
      </c>
      <c r="M3422" s="127" t="s">
        <v>5968</v>
      </c>
      <c r="N3422" s="10">
        <f t="shared" si="110"/>
        <v>11</v>
      </c>
      <c r="O3422" s="10" t="str">
        <f t="shared" si="109"/>
        <v>2026 - 19</v>
      </c>
      <c r="P3422" s="353" t="s">
        <v>8227</v>
      </c>
    </row>
    <row r="3423" spans="1:16" hidden="1">
      <c r="A3423" s="116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7825</v>
      </c>
      <c r="G3423" s="351" t="s">
        <v>8180</v>
      </c>
      <c r="H3423" s="10" t="s">
        <v>380</v>
      </c>
      <c r="I3423" s="10"/>
      <c r="J3423" s="10"/>
      <c r="K3423" s="11">
        <v>46146</v>
      </c>
      <c r="L3423" s="446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 hidden="1">
      <c r="A3424" s="116" t="s">
        <v>404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7826</v>
      </c>
      <c r="G3424" s="351" t="s">
        <v>8180</v>
      </c>
      <c r="H3424" s="10" t="s">
        <v>380</v>
      </c>
      <c r="I3424" s="10"/>
      <c r="J3424" s="10"/>
      <c r="K3424" s="11">
        <v>46146</v>
      </c>
      <c r="L3424" s="446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 hidden="1">
      <c r="A3425" s="10" t="s">
        <v>7964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7972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46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 hidden="1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7973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46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 hidden="1">
      <c r="A3427" s="10" t="s">
        <v>7964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7974</v>
      </c>
      <c r="G3427" s="10"/>
      <c r="H3427" s="10" t="s">
        <v>7964</v>
      </c>
      <c r="I3427" s="10" t="s">
        <v>136</v>
      </c>
      <c r="J3427" s="10"/>
      <c r="K3427" s="11">
        <v>46146</v>
      </c>
      <c r="L3427" s="446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 hidden="1">
      <c r="A3428" s="10" t="s">
        <v>7964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7979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46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 hidden="1">
      <c r="A3429" s="10" t="s">
        <v>7964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7980</v>
      </c>
      <c r="G3429" s="10"/>
      <c r="H3429" s="10" t="s">
        <v>7964</v>
      </c>
      <c r="I3429" s="10" t="s">
        <v>141</v>
      </c>
      <c r="J3429" s="10"/>
      <c r="K3429" s="11">
        <v>46146</v>
      </c>
      <c r="L3429" s="446" t="s">
        <v>61</v>
      </c>
      <c r="M3429" s="150" t="s">
        <v>8109</v>
      </c>
      <c r="N3429" s="10">
        <f t="shared" si="110"/>
        <v>15</v>
      </c>
      <c r="O3429" s="10" t="str">
        <f t="shared" si="109"/>
        <v>2026 - 19</v>
      </c>
      <c r="P3429" s="10"/>
    </row>
    <row r="3430" spans="1:16" hidden="1">
      <c r="A3430" s="10" t="s">
        <v>7964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46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 hidden="1">
      <c r="A3431" s="10" t="s">
        <v>7964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7983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46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 hidden="1">
      <c r="A3432" s="10" t="s">
        <v>7964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7984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46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 hidden="1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7985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46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 hidden="1">
      <c r="A3434" s="10" t="s">
        <v>7964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7986</v>
      </c>
      <c r="G3434" s="10"/>
      <c r="H3434" s="10" t="s">
        <v>7964</v>
      </c>
      <c r="I3434" s="10" t="s">
        <v>136</v>
      </c>
      <c r="J3434" s="10"/>
      <c r="K3434" s="11">
        <v>46146</v>
      </c>
      <c r="L3434" s="446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 hidden="1">
      <c r="A3435" s="10" t="s">
        <v>377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8025</v>
      </c>
      <c r="G3435" s="351" t="s">
        <v>7849</v>
      </c>
      <c r="H3435" s="10" t="s">
        <v>8026</v>
      </c>
      <c r="I3435" s="10"/>
      <c r="J3435" s="10"/>
      <c r="K3435" s="11">
        <v>46146</v>
      </c>
      <c r="L3435" s="446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8179</v>
      </c>
    </row>
    <row r="3436" spans="1:16" hidden="1">
      <c r="A3436" s="10" t="s">
        <v>377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8027</v>
      </c>
      <c r="G3436" s="351" t="s">
        <v>7849</v>
      </c>
      <c r="H3436" s="10" t="s">
        <v>8026</v>
      </c>
      <c r="I3436" s="10"/>
      <c r="J3436" s="10"/>
      <c r="K3436" s="11">
        <v>46146</v>
      </c>
      <c r="L3436" s="446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8179</v>
      </c>
    </row>
    <row r="3437" spans="1:16" hidden="1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8028</v>
      </c>
      <c r="G3437" s="351" t="s">
        <v>7849</v>
      </c>
      <c r="H3437" s="10" t="s">
        <v>8026</v>
      </c>
      <c r="I3437" s="10"/>
      <c r="J3437" s="10"/>
      <c r="K3437" s="11">
        <v>46146</v>
      </c>
      <c r="L3437" s="446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8179</v>
      </c>
    </row>
    <row r="3438" spans="1:16" hidden="1">
      <c r="A3438" s="10" t="s">
        <v>377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8029</v>
      </c>
      <c r="G3438" s="351" t="s">
        <v>7849</v>
      </c>
      <c r="H3438" s="10" t="s">
        <v>8026</v>
      </c>
      <c r="I3438" s="10"/>
      <c r="J3438" s="10"/>
      <c r="K3438" s="11">
        <v>46146</v>
      </c>
      <c r="L3438" s="446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8179</v>
      </c>
    </row>
    <row r="3439" spans="1:16" hidden="1">
      <c r="A3439" s="10" t="s">
        <v>377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8030</v>
      </c>
      <c r="G3439" s="351" t="s">
        <v>7849</v>
      </c>
      <c r="H3439" s="10" t="s">
        <v>8026</v>
      </c>
      <c r="I3439" s="10"/>
      <c r="J3439" s="10"/>
      <c r="K3439" s="11">
        <v>46146</v>
      </c>
      <c r="L3439" s="446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8179</v>
      </c>
    </row>
    <row r="3440" spans="1:16" hidden="1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8031</v>
      </c>
      <c r="G3440" s="351" t="s">
        <v>7849</v>
      </c>
      <c r="H3440" s="10" t="s">
        <v>8026</v>
      </c>
      <c r="I3440" s="10"/>
      <c r="J3440" s="10"/>
      <c r="K3440" s="11">
        <v>46146</v>
      </c>
      <c r="L3440" s="446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8179</v>
      </c>
    </row>
    <row r="3441" spans="1:16" hidden="1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8032</v>
      </c>
      <c r="G3441" s="351" t="s">
        <v>7849</v>
      </c>
      <c r="H3441" s="10" t="s">
        <v>8026</v>
      </c>
      <c r="I3441" s="10"/>
      <c r="J3441" s="10"/>
      <c r="K3441" s="11">
        <v>46146</v>
      </c>
      <c r="L3441" s="446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8179</v>
      </c>
    </row>
    <row r="3442" spans="1:16" hidden="1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8033</v>
      </c>
      <c r="G3442" s="351" t="s">
        <v>7849</v>
      </c>
      <c r="H3442" s="10" t="s">
        <v>8026</v>
      </c>
      <c r="I3442" s="10"/>
      <c r="J3442" s="10"/>
      <c r="K3442" s="11">
        <v>46146</v>
      </c>
      <c r="L3442" s="446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8179</v>
      </c>
    </row>
    <row r="3443" spans="1:16" hidden="1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8034</v>
      </c>
      <c r="G3443" s="351" t="s">
        <v>7849</v>
      </c>
      <c r="H3443" s="10" t="s">
        <v>8026</v>
      </c>
      <c r="I3443" s="10"/>
      <c r="J3443" s="10"/>
      <c r="K3443" s="11">
        <v>46146</v>
      </c>
      <c r="L3443" s="446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8179</v>
      </c>
    </row>
    <row r="3444" spans="1:16" hidden="1">
      <c r="A3444" s="10" t="s">
        <v>377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8035</v>
      </c>
      <c r="G3444" s="351" t="s">
        <v>7849</v>
      </c>
      <c r="H3444" s="10" t="s">
        <v>8026</v>
      </c>
      <c r="I3444" s="10"/>
      <c r="J3444" s="10"/>
      <c r="K3444" s="11">
        <v>46146</v>
      </c>
      <c r="L3444" s="446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8179</v>
      </c>
    </row>
    <row r="3445" spans="1:16" hidden="1">
      <c r="A3445" s="10" t="s">
        <v>377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8038</v>
      </c>
      <c r="G3445" s="351" t="s">
        <v>7849</v>
      </c>
      <c r="H3445" s="10" t="s">
        <v>8026</v>
      </c>
      <c r="I3445" s="10"/>
      <c r="J3445" s="10"/>
      <c r="K3445" s="11">
        <v>46146</v>
      </c>
      <c r="L3445" s="446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8179</v>
      </c>
    </row>
    <row r="3446" spans="1:16" hidden="1">
      <c r="A3446" s="10" t="s">
        <v>377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8039</v>
      </c>
      <c r="G3446" s="351" t="s">
        <v>7849</v>
      </c>
      <c r="H3446" s="10" t="s">
        <v>8026</v>
      </c>
      <c r="I3446" s="10"/>
      <c r="J3446" s="10"/>
      <c r="K3446" s="11">
        <v>46146</v>
      </c>
      <c r="L3446" s="446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8179</v>
      </c>
    </row>
    <row r="3447" spans="1:16" hidden="1">
      <c r="A3447" s="10" t="s">
        <v>377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8040</v>
      </c>
      <c r="G3447" s="351" t="s">
        <v>7849</v>
      </c>
      <c r="H3447" s="10" t="s">
        <v>8026</v>
      </c>
      <c r="I3447" s="10"/>
      <c r="J3447" s="10"/>
      <c r="K3447" s="11">
        <v>46146</v>
      </c>
      <c r="L3447" s="446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8179</v>
      </c>
    </row>
    <row r="3448" spans="1:16" hidden="1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8041</v>
      </c>
      <c r="G3448" s="351" t="s">
        <v>7849</v>
      </c>
      <c r="H3448" s="10" t="s">
        <v>8026</v>
      </c>
      <c r="I3448" s="10"/>
      <c r="J3448" s="10"/>
      <c r="K3448" s="11">
        <v>46146</v>
      </c>
      <c r="L3448" s="446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8179</v>
      </c>
    </row>
    <row r="3449" spans="1:16" hidden="1">
      <c r="A3449" s="10" t="s">
        <v>377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8042</v>
      </c>
      <c r="G3449" s="351" t="s">
        <v>7849</v>
      </c>
      <c r="H3449" s="10" t="s">
        <v>8026</v>
      </c>
      <c r="I3449" s="10"/>
      <c r="J3449" s="10"/>
      <c r="K3449" s="11">
        <v>46146</v>
      </c>
      <c r="L3449" s="446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8179</v>
      </c>
    </row>
    <row r="3450" spans="1:16" hidden="1">
      <c r="A3450" s="10" t="s">
        <v>377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8043</v>
      </c>
      <c r="G3450" s="351" t="s">
        <v>7849</v>
      </c>
      <c r="H3450" s="10" t="s">
        <v>8026</v>
      </c>
      <c r="I3450" s="10"/>
      <c r="J3450" s="10"/>
      <c r="K3450" s="11">
        <v>46146</v>
      </c>
      <c r="L3450" s="446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8179</v>
      </c>
    </row>
    <row r="3451" spans="1:16" hidden="1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8036</v>
      </c>
      <c r="G3451" s="351" t="s">
        <v>8180</v>
      </c>
      <c r="H3451" s="10" t="s">
        <v>8026</v>
      </c>
      <c r="I3451" s="10"/>
      <c r="J3451" s="10"/>
      <c r="K3451" s="11">
        <v>46146</v>
      </c>
      <c r="L3451" s="446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 hidden="1">
      <c r="A3452" s="10" t="s">
        <v>377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8037</v>
      </c>
      <c r="G3452" s="351" t="s">
        <v>8180</v>
      </c>
      <c r="H3452" s="10" t="s">
        <v>8026</v>
      </c>
      <c r="I3452" s="10"/>
      <c r="J3452" s="10"/>
      <c r="K3452" s="11">
        <v>46146</v>
      </c>
      <c r="L3452" s="446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 hidden="1">
      <c r="A3453" s="99" t="s">
        <v>443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419</v>
      </c>
      <c r="G3453" s="354" t="s">
        <v>6464</v>
      </c>
      <c r="H3453" s="10"/>
      <c r="I3453" s="10"/>
      <c r="J3453" s="10"/>
      <c r="K3453" s="11">
        <v>46150</v>
      </c>
      <c r="L3453" s="446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8230</v>
      </c>
    </row>
    <row r="3454" spans="1:16" hidden="1">
      <c r="A3454" s="153" t="s">
        <v>443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8114</v>
      </c>
      <c r="G3454" s="355" t="s">
        <v>5881</v>
      </c>
      <c r="H3454" s="10"/>
      <c r="I3454" s="10"/>
      <c r="J3454" s="10"/>
      <c r="K3454" s="11">
        <v>46150</v>
      </c>
      <c r="L3454" s="446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8242</v>
      </c>
    </row>
    <row r="3455" spans="1:16" hidden="1">
      <c r="A3455" s="153" t="s">
        <v>443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8117</v>
      </c>
      <c r="G3455" s="354" t="s">
        <v>6464</v>
      </c>
      <c r="H3455" s="10"/>
      <c r="I3455" s="10"/>
      <c r="J3455" s="10"/>
      <c r="K3455" s="11">
        <v>46150</v>
      </c>
      <c r="L3455" s="446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8229</v>
      </c>
    </row>
    <row r="3456" spans="1:16" hidden="1">
      <c r="A3456" s="153" t="s">
        <v>443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8118</v>
      </c>
      <c r="G3456" s="354" t="s">
        <v>6464</v>
      </c>
      <c r="H3456" s="10"/>
      <c r="I3456" s="10"/>
      <c r="J3456" s="10"/>
      <c r="K3456" s="11">
        <v>46150</v>
      </c>
      <c r="L3456" s="446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8229</v>
      </c>
    </row>
    <row r="3457" spans="1:16" hidden="1">
      <c r="A3457" s="10" t="s">
        <v>7964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7968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46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 hidden="1">
      <c r="A3458" s="10" t="s">
        <v>7964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7970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46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 hidden="1">
      <c r="A3459" s="10" t="s">
        <v>7964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7971</v>
      </c>
      <c r="G3459" s="10"/>
      <c r="H3459" s="10" t="s">
        <v>7964</v>
      </c>
      <c r="I3459" s="10" t="s">
        <v>136</v>
      </c>
      <c r="J3459" s="10"/>
      <c r="K3459" s="11">
        <v>46146</v>
      </c>
      <c r="L3459" s="446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>
      <c r="A3460" s="153" t="s">
        <v>404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8122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>
      <c r="A3461" s="153" t="s">
        <v>404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8123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>
      <c r="A3462" s="153" t="s">
        <v>404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8124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>
      <c r="A3463" s="153" t="s">
        <v>404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8125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>
      <c r="A3464" s="153" t="s">
        <v>404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8126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>
      <c r="A3465" s="153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8127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>
      <c r="A3466" s="153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8128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>
      <c r="A3467" s="153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8129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>
      <c r="A3468" s="153" t="s">
        <v>404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8130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>
      <c r="A3469" s="153" t="s">
        <v>404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8131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>
      <c r="A3470" s="153" t="s">
        <v>404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8132</v>
      </c>
      <c r="G3470" s="10"/>
      <c r="H3470" s="10" t="s">
        <v>380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 hidden="1">
      <c r="A3471" s="153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8062</v>
      </c>
      <c r="G3471" s="354" t="s">
        <v>8235</v>
      </c>
      <c r="H3471" s="10" t="s">
        <v>380</v>
      </c>
      <c r="I3471" s="10"/>
      <c r="J3471" s="10"/>
      <c r="K3471" s="11">
        <v>46148</v>
      </c>
      <c r="L3471" s="446" t="s">
        <v>61</v>
      </c>
      <c r="M3471" s="10" t="s">
        <v>391</v>
      </c>
      <c r="N3471" s="10">
        <f t="shared" si="112"/>
        <v>17</v>
      </c>
      <c r="O3471" s="10" t="str">
        <f t="shared" si="111"/>
        <v>2026 - 19</v>
      </c>
      <c r="P3471" s="10"/>
    </row>
    <row r="3472" spans="1:16" hidden="1">
      <c r="A3472" s="153" t="s">
        <v>404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8062</v>
      </c>
      <c r="G3472" s="354" t="s">
        <v>8235</v>
      </c>
      <c r="H3472" s="10" t="s">
        <v>380</v>
      </c>
      <c r="I3472" s="10"/>
      <c r="J3472" s="10"/>
      <c r="K3472" s="11">
        <v>46148</v>
      </c>
      <c r="L3472" s="446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 hidden="1">
      <c r="A3473" s="153" t="s">
        <v>404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6874</v>
      </c>
      <c r="G3473" s="10"/>
      <c r="H3473" s="10" t="s">
        <v>380</v>
      </c>
      <c r="I3473" s="10"/>
      <c r="J3473" s="10"/>
      <c r="K3473" s="11">
        <v>46150</v>
      </c>
      <c r="L3473" s="446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 hidden="1">
      <c r="A3474" s="10" t="s">
        <v>377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8149</v>
      </c>
      <c r="G3474" s="10"/>
      <c r="H3474" s="10" t="s">
        <v>6605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 hidden="1">
      <c r="A3475" s="10" t="s">
        <v>377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8151</v>
      </c>
      <c r="G3475" s="10"/>
      <c r="H3475" s="10" t="s">
        <v>386</v>
      </c>
      <c r="I3475" s="10"/>
      <c r="J3475" s="10"/>
      <c r="K3475" s="11">
        <v>46147</v>
      </c>
      <c r="L3475" s="446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 hidden="1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6302</v>
      </c>
      <c r="G3476" s="351" t="s">
        <v>6465</v>
      </c>
      <c r="H3476" s="10" t="s">
        <v>5574</v>
      </c>
      <c r="I3476" s="10"/>
      <c r="J3476" s="10"/>
      <c r="K3476" s="11">
        <v>46146</v>
      </c>
      <c r="L3476" s="446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8181</v>
      </c>
    </row>
    <row r="3477" spans="1:16" hidden="1">
      <c r="A3477" s="10" t="s">
        <v>377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6303</v>
      </c>
      <c r="G3477" s="10"/>
      <c r="H3477" s="10" t="s">
        <v>5574</v>
      </c>
      <c r="I3477" s="10"/>
      <c r="J3477" s="10"/>
      <c r="K3477" s="11">
        <v>46147</v>
      </c>
      <c r="L3477" s="446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8190</v>
      </c>
    </row>
    <row r="3478" spans="1:16" hidden="1">
      <c r="A3478" s="10" t="s">
        <v>377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6304</v>
      </c>
      <c r="G3478" s="10"/>
      <c r="H3478" s="10" t="s">
        <v>5574</v>
      </c>
      <c r="I3478" s="10"/>
      <c r="J3478" s="10"/>
      <c r="K3478" s="11">
        <v>46147</v>
      </c>
      <c r="L3478" s="446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8190</v>
      </c>
    </row>
    <row r="3479" spans="1:16" hidden="1">
      <c r="A3479" s="10" t="s">
        <v>377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205</v>
      </c>
      <c r="G3479" s="354" t="s">
        <v>7073</v>
      </c>
      <c r="H3479" s="10" t="s">
        <v>5574</v>
      </c>
      <c r="I3479" s="10"/>
      <c r="J3479" s="10"/>
      <c r="K3479" s="11">
        <v>46150</v>
      </c>
      <c r="L3479" s="446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8234</v>
      </c>
    </row>
    <row r="3480" spans="1:16" hidden="1">
      <c r="A3480" s="10" t="s">
        <v>377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5194</v>
      </c>
      <c r="G3480" s="351" t="s">
        <v>6465</v>
      </c>
      <c r="H3480" s="10" t="s">
        <v>5574</v>
      </c>
      <c r="I3480" s="10"/>
      <c r="J3480" s="10"/>
      <c r="K3480" s="11">
        <v>46146</v>
      </c>
      <c r="L3480" s="446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8181</v>
      </c>
    </row>
    <row r="3481" spans="1:16" hidden="1">
      <c r="A3481" s="10" t="s">
        <v>377</v>
      </c>
      <c r="B3481" s="11">
        <v>46134</v>
      </c>
      <c r="C3481" s="10" t="s">
        <v>22</v>
      </c>
      <c r="D3481" s="10">
        <v>12</v>
      </c>
      <c r="E3481" s="10" t="s">
        <v>345</v>
      </c>
      <c r="F3481" s="10" t="s">
        <v>6306</v>
      </c>
      <c r="G3481" s="350" t="s">
        <v>6464</v>
      </c>
      <c r="H3481" s="10" t="s">
        <v>5574</v>
      </c>
      <c r="I3481" s="10"/>
      <c r="J3481" s="10"/>
      <c r="K3481" s="11">
        <v>46150</v>
      </c>
      <c r="L3481" s="446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8229</v>
      </c>
    </row>
    <row r="3482" spans="1:16" hidden="1">
      <c r="A3482" s="10" t="s">
        <v>377</v>
      </c>
      <c r="B3482" s="11">
        <v>46134</v>
      </c>
      <c r="C3482" s="10" t="s">
        <v>22</v>
      </c>
      <c r="D3482" s="10">
        <v>24</v>
      </c>
      <c r="E3482" s="10" t="s">
        <v>345</v>
      </c>
      <c r="F3482" s="10" t="s">
        <v>6307</v>
      </c>
      <c r="G3482" s="350" t="s">
        <v>6464</v>
      </c>
      <c r="H3482" s="10" t="s">
        <v>5574</v>
      </c>
      <c r="I3482" s="10"/>
      <c r="J3482" s="10"/>
      <c r="K3482" s="11">
        <v>46150</v>
      </c>
      <c r="L3482" s="446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8229</v>
      </c>
    </row>
    <row r="3483" spans="1:16" hidden="1">
      <c r="A3483" s="10" t="s">
        <v>377</v>
      </c>
      <c r="B3483" s="11">
        <v>46134</v>
      </c>
      <c r="C3483" s="10" t="s">
        <v>22</v>
      </c>
      <c r="D3483" s="10">
        <v>12</v>
      </c>
      <c r="E3483" s="10" t="s">
        <v>345</v>
      </c>
      <c r="F3483" s="10" t="s">
        <v>6308</v>
      </c>
      <c r="G3483" s="350" t="s">
        <v>6464</v>
      </c>
      <c r="H3483" s="10" t="s">
        <v>5574</v>
      </c>
      <c r="I3483" s="10"/>
      <c r="J3483" s="10"/>
      <c r="K3483" s="11">
        <v>46150</v>
      </c>
      <c r="L3483" s="446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8229</v>
      </c>
    </row>
    <row r="3484" spans="1:16" hidden="1">
      <c r="A3484" s="10" t="s">
        <v>377</v>
      </c>
      <c r="B3484" s="11">
        <v>46134</v>
      </c>
      <c r="C3484" s="10" t="s">
        <v>22</v>
      </c>
      <c r="D3484" s="10">
        <v>5</v>
      </c>
      <c r="E3484" s="10" t="s">
        <v>345</v>
      </c>
      <c r="F3484" s="10" t="s">
        <v>6309</v>
      </c>
      <c r="G3484" s="350" t="s">
        <v>6464</v>
      </c>
      <c r="H3484" s="10" t="s">
        <v>5574</v>
      </c>
      <c r="I3484" s="10"/>
      <c r="J3484" s="10"/>
      <c r="K3484" s="11">
        <v>46150</v>
      </c>
      <c r="L3484" s="446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8229</v>
      </c>
    </row>
    <row r="3485" spans="1:16" hidden="1">
      <c r="A3485" s="10" t="s">
        <v>377</v>
      </c>
      <c r="B3485" s="11">
        <v>46134</v>
      </c>
      <c r="C3485" s="10" t="s">
        <v>22</v>
      </c>
      <c r="D3485" s="10">
        <v>36</v>
      </c>
      <c r="E3485" s="10" t="s">
        <v>345</v>
      </c>
      <c r="F3485" s="10" t="s">
        <v>6310</v>
      </c>
      <c r="G3485" s="350" t="s">
        <v>6464</v>
      </c>
      <c r="H3485" s="10" t="s">
        <v>5574</v>
      </c>
      <c r="I3485" s="10"/>
      <c r="J3485" s="10"/>
      <c r="K3485" s="11">
        <v>46147</v>
      </c>
      <c r="L3485" s="446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8173</v>
      </c>
    </row>
    <row r="3486" spans="1:16" hidden="1">
      <c r="A3486" s="10" t="s">
        <v>377</v>
      </c>
      <c r="B3486" s="11">
        <v>46134</v>
      </c>
      <c r="C3486" s="10" t="s">
        <v>22</v>
      </c>
      <c r="D3486" s="10">
        <v>24</v>
      </c>
      <c r="E3486" s="10" t="s">
        <v>345</v>
      </c>
      <c r="F3486" s="10" t="s">
        <v>6310</v>
      </c>
      <c r="G3486" s="350" t="s">
        <v>6464</v>
      </c>
      <c r="H3486" s="10" t="s">
        <v>5574</v>
      </c>
      <c r="I3486" s="10"/>
      <c r="J3486" s="10"/>
      <c r="K3486" s="11">
        <v>46150</v>
      </c>
      <c r="L3486" s="446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8229</v>
      </c>
    </row>
    <row r="3487" spans="1:16" hidden="1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6311</v>
      </c>
      <c r="G3487" s="350" t="s">
        <v>6464</v>
      </c>
      <c r="H3487" s="10" t="s">
        <v>5574</v>
      </c>
      <c r="I3487" s="10"/>
      <c r="J3487" s="10"/>
      <c r="K3487" s="11">
        <v>46150</v>
      </c>
      <c r="L3487" s="446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8229</v>
      </c>
    </row>
    <row r="3488" spans="1:16" hidden="1">
      <c r="A3488" s="10" t="s">
        <v>377</v>
      </c>
      <c r="B3488" s="11">
        <v>46134</v>
      </c>
      <c r="C3488" s="10" t="s">
        <v>22</v>
      </c>
      <c r="D3488" s="10">
        <v>4</v>
      </c>
      <c r="E3488" s="10" t="s">
        <v>345</v>
      </c>
      <c r="F3488" s="10" t="s">
        <v>6312</v>
      </c>
      <c r="G3488" s="350" t="s">
        <v>6464</v>
      </c>
      <c r="H3488" s="10" t="s">
        <v>5574</v>
      </c>
      <c r="I3488" s="10"/>
      <c r="J3488" s="10"/>
      <c r="K3488" s="11">
        <v>46150</v>
      </c>
      <c r="L3488" s="446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8229</v>
      </c>
    </row>
    <row r="3489" spans="1:16" hidden="1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6313</v>
      </c>
      <c r="G3489" s="350" t="s">
        <v>6464</v>
      </c>
      <c r="H3489" s="10" t="s">
        <v>5574</v>
      </c>
      <c r="I3489" s="10"/>
      <c r="J3489" s="10"/>
      <c r="K3489" s="11">
        <v>46150</v>
      </c>
      <c r="L3489" s="446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8229</v>
      </c>
    </row>
    <row r="3490" spans="1:16" hidden="1">
      <c r="A3490" s="10" t="s">
        <v>377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8152</v>
      </c>
      <c r="G3490" s="350" t="s">
        <v>6464</v>
      </c>
      <c r="H3490" s="10" t="s">
        <v>5574</v>
      </c>
      <c r="I3490" s="10"/>
      <c r="J3490" s="10"/>
      <c r="K3490" s="11">
        <v>46150</v>
      </c>
      <c r="L3490" s="446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8229</v>
      </c>
    </row>
    <row r="3491" spans="1:16" hidden="1">
      <c r="A3491" s="10" t="s">
        <v>377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8152</v>
      </c>
      <c r="G3491" s="350" t="s">
        <v>6464</v>
      </c>
      <c r="H3491" s="10" t="s">
        <v>5574</v>
      </c>
      <c r="I3491" s="10"/>
      <c r="J3491" s="10"/>
      <c r="K3491" s="11">
        <v>46150</v>
      </c>
      <c r="L3491" s="446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8229</v>
      </c>
    </row>
    <row r="3492" spans="1:16" hidden="1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601</v>
      </c>
      <c r="G3492" s="350" t="s">
        <v>6464</v>
      </c>
      <c r="H3492" s="10" t="s">
        <v>5574</v>
      </c>
      <c r="I3492" s="10"/>
      <c r="J3492" s="10"/>
      <c r="K3492" s="11">
        <v>46150</v>
      </c>
      <c r="L3492" s="446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8229</v>
      </c>
    </row>
    <row r="3493" spans="1:16" hidden="1">
      <c r="A3493" s="10" t="s">
        <v>377</v>
      </c>
      <c r="B3493" s="11">
        <v>46134</v>
      </c>
      <c r="C3493" s="10" t="s">
        <v>22</v>
      </c>
      <c r="D3493" s="10">
        <v>2</v>
      </c>
      <c r="E3493" s="10" t="s">
        <v>345</v>
      </c>
      <c r="F3493" s="10" t="s">
        <v>189</v>
      </c>
      <c r="G3493" s="350" t="s">
        <v>6464</v>
      </c>
      <c r="H3493" s="10" t="s">
        <v>5574</v>
      </c>
      <c r="I3493" s="10"/>
      <c r="J3493" s="10"/>
      <c r="K3493" s="11">
        <v>46150</v>
      </c>
      <c r="L3493" s="446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8229</v>
      </c>
    </row>
    <row r="3494" spans="1:16" hidden="1">
      <c r="A3494" s="10" t="s">
        <v>377</v>
      </c>
      <c r="B3494" s="11">
        <v>46134</v>
      </c>
      <c r="C3494" s="10" t="s">
        <v>22</v>
      </c>
      <c r="D3494" s="10">
        <v>4</v>
      </c>
      <c r="E3494" s="10" t="s">
        <v>345</v>
      </c>
      <c r="F3494" s="10" t="s">
        <v>188</v>
      </c>
      <c r="G3494" s="350" t="s">
        <v>6464</v>
      </c>
      <c r="H3494" s="10" t="s">
        <v>5574</v>
      </c>
      <c r="I3494" s="10"/>
      <c r="J3494" s="10"/>
      <c r="K3494" s="11">
        <v>46150</v>
      </c>
      <c r="L3494" s="446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8229</v>
      </c>
    </row>
    <row r="3495" spans="1:16" hidden="1">
      <c r="A3495" s="10" t="s">
        <v>377</v>
      </c>
      <c r="B3495" s="11">
        <v>46134</v>
      </c>
      <c r="C3495" s="10" t="s">
        <v>22</v>
      </c>
      <c r="D3495" s="10">
        <v>1</v>
      </c>
      <c r="E3495" s="10" t="s">
        <v>345</v>
      </c>
      <c r="F3495" s="10" t="s">
        <v>6317</v>
      </c>
      <c r="G3495" s="350" t="s">
        <v>6464</v>
      </c>
      <c r="H3495" s="10" t="s">
        <v>5574</v>
      </c>
      <c r="I3495" s="10"/>
      <c r="J3495" s="10"/>
      <c r="K3495" s="11">
        <v>46150</v>
      </c>
      <c r="L3495" s="446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8229</v>
      </c>
    </row>
    <row r="3496" spans="1:16" hidden="1">
      <c r="A3496" s="10" t="s">
        <v>377</v>
      </c>
      <c r="B3496" s="11">
        <v>46134</v>
      </c>
      <c r="C3496" s="10" t="s">
        <v>22</v>
      </c>
      <c r="D3496" s="10">
        <v>3</v>
      </c>
      <c r="E3496" s="10" t="s">
        <v>345</v>
      </c>
      <c r="F3496" s="10" t="s">
        <v>192</v>
      </c>
      <c r="G3496" s="350" t="s">
        <v>6464</v>
      </c>
      <c r="H3496" s="10" t="s">
        <v>5574</v>
      </c>
      <c r="I3496" s="10"/>
      <c r="J3496" s="10"/>
      <c r="K3496" s="11">
        <v>46150</v>
      </c>
      <c r="L3496" s="446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8229</v>
      </c>
    </row>
    <row r="3497" spans="1:16" hidden="1">
      <c r="A3497" s="10" t="s">
        <v>377</v>
      </c>
      <c r="B3497" s="11">
        <v>46134</v>
      </c>
      <c r="C3497" s="10" t="s">
        <v>22</v>
      </c>
      <c r="D3497" s="10">
        <v>1</v>
      </c>
      <c r="E3497" s="10" t="s">
        <v>345</v>
      </c>
      <c r="F3497" s="10" t="s">
        <v>187</v>
      </c>
      <c r="G3497" s="350" t="s">
        <v>6464</v>
      </c>
      <c r="H3497" s="10" t="s">
        <v>5574</v>
      </c>
      <c r="I3497" s="10"/>
      <c r="J3497" s="10"/>
      <c r="K3497" s="11">
        <v>46150</v>
      </c>
      <c r="L3497" s="446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8229</v>
      </c>
    </row>
    <row r="3498" spans="1:16" hidden="1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6978</v>
      </c>
      <c r="G3498" s="10"/>
      <c r="H3498" s="10" t="s">
        <v>5574</v>
      </c>
      <c r="I3498" s="10"/>
      <c r="J3498" s="10"/>
      <c r="K3498" s="11">
        <v>46149</v>
      </c>
      <c r="L3498" s="446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 hidden="1">
      <c r="A3499" s="10" t="s">
        <v>377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6336</v>
      </c>
      <c r="G3499" s="10"/>
      <c r="H3499" s="10" t="s">
        <v>5574</v>
      </c>
      <c r="I3499" s="10"/>
      <c r="J3499" s="10"/>
      <c r="K3499" s="11">
        <v>46149</v>
      </c>
      <c r="L3499" s="446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 hidden="1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6339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 hidden="1">
      <c r="A3501" s="10" t="s">
        <v>377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196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 hidden="1">
      <c r="A3502" s="10" t="s">
        <v>377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7959</v>
      </c>
      <c r="G3502" s="10"/>
      <c r="H3502" s="10" t="s">
        <v>5574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 hidden="1">
      <c r="A3503" s="10" t="s">
        <v>377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207</v>
      </c>
      <c r="G3503" s="10"/>
      <c r="H3503" s="10" t="s">
        <v>5574</v>
      </c>
      <c r="I3503" s="10"/>
      <c r="J3503" s="10"/>
      <c r="K3503" s="11">
        <v>46146</v>
      </c>
      <c r="L3503" s="446" t="s">
        <v>61</v>
      </c>
      <c r="M3503" s="352" t="s">
        <v>8189</v>
      </c>
      <c r="N3503" s="10">
        <f t="shared" si="112"/>
        <v>17</v>
      </c>
      <c r="O3503" s="10" t="str">
        <f t="shared" si="113"/>
        <v>2026 - 19</v>
      </c>
      <c r="P3503" s="10"/>
    </row>
    <row r="3504" spans="1:16" hidden="1">
      <c r="A3504" s="350" t="s">
        <v>443</v>
      </c>
      <c r="B3504" s="11">
        <v>46146</v>
      </c>
      <c r="C3504" s="10" t="s">
        <v>6481</v>
      </c>
      <c r="D3504" s="10">
        <v>100</v>
      </c>
      <c r="E3504" s="10" t="s">
        <v>16</v>
      </c>
      <c r="F3504" s="350" t="s">
        <v>8174</v>
      </c>
      <c r="G3504" s="350" t="s">
        <v>5520</v>
      </c>
      <c r="H3504" s="10"/>
      <c r="I3504" s="10"/>
      <c r="J3504" s="10"/>
      <c r="K3504" s="11">
        <v>46146</v>
      </c>
      <c r="L3504" s="446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8175</v>
      </c>
    </row>
    <row r="3505" spans="1:16" hidden="1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0" t="s">
        <v>8176</v>
      </c>
      <c r="G3505" s="10" t="s">
        <v>5520</v>
      </c>
      <c r="H3505" s="10"/>
      <c r="I3505" s="10"/>
      <c r="J3505" s="10"/>
      <c r="K3505" s="11">
        <v>46146</v>
      </c>
      <c r="L3505" s="446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8175</v>
      </c>
    </row>
    <row r="3506" spans="1:16" hidden="1">
      <c r="A3506" s="10" t="s">
        <v>443</v>
      </c>
      <c r="B3506" s="11">
        <v>46146</v>
      </c>
      <c r="C3506" s="10" t="s">
        <v>6481</v>
      </c>
      <c r="D3506" s="10">
        <v>1</v>
      </c>
      <c r="E3506" s="10" t="s">
        <v>59</v>
      </c>
      <c r="F3506" s="350" t="s">
        <v>8177</v>
      </c>
      <c r="G3506" s="10" t="s">
        <v>5520</v>
      </c>
      <c r="H3506" s="10"/>
      <c r="I3506" s="10"/>
      <c r="J3506" s="10"/>
      <c r="K3506" s="11">
        <v>46146</v>
      </c>
      <c r="L3506" s="446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8175</v>
      </c>
    </row>
    <row r="3507" spans="1:16" hidden="1">
      <c r="A3507" s="10" t="s">
        <v>443</v>
      </c>
      <c r="B3507" s="11">
        <v>46146</v>
      </c>
      <c r="C3507" s="10" t="s">
        <v>374</v>
      </c>
      <c r="D3507" s="10">
        <v>2</v>
      </c>
      <c r="E3507" s="10" t="s">
        <v>59</v>
      </c>
      <c r="F3507" s="351" t="s">
        <v>8182</v>
      </c>
      <c r="G3507" s="351" t="s">
        <v>5397</v>
      </c>
      <c r="H3507" s="10"/>
      <c r="I3507" s="10"/>
      <c r="J3507" s="10"/>
      <c r="K3507" s="11">
        <v>46146</v>
      </c>
      <c r="L3507" s="446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8184</v>
      </c>
    </row>
    <row r="3508" spans="1:16" hidden="1">
      <c r="A3508" s="10" t="s">
        <v>443</v>
      </c>
      <c r="B3508" s="11">
        <v>46146</v>
      </c>
      <c r="C3508" s="10" t="s">
        <v>374</v>
      </c>
      <c r="D3508" s="10">
        <v>1</v>
      </c>
      <c r="E3508" s="10" t="s">
        <v>59</v>
      </c>
      <c r="F3508" s="10" t="s">
        <v>8183</v>
      </c>
      <c r="G3508" s="351" t="s">
        <v>5397</v>
      </c>
      <c r="H3508" s="10"/>
      <c r="I3508" s="10"/>
      <c r="J3508" s="10"/>
      <c r="K3508" s="11">
        <v>46146</v>
      </c>
      <c r="L3508" s="446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8184</v>
      </c>
    </row>
    <row r="3509" spans="1:16" hidden="1">
      <c r="A3509" s="352" t="s">
        <v>443</v>
      </c>
      <c r="B3509" s="11">
        <v>46146</v>
      </c>
      <c r="C3509" s="10" t="s">
        <v>22</v>
      </c>
      <c r="D3509" s="10">
        <v>3</v>
      </c>
      <c r="E3509" s="10" t="s">
        <v>344</v>
      </c>
      <c r="F3509" s="10" t="s">
        <v>417</v>
      </c>
      <c r="G3509" s="354" t="s">
        <v>6464</v>
      </c>
      <c r="H3509" s="10"/>
      <c r="I3509" s="10"/>
      <c r="J3509" s="10"/>
      <c r="K3509" s="11">
        <v>46150</v>
      </c>
      <c r="L3509" s="446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8229</v>
      </c>
    </row>
    <row r="3510" spans="1:16" hidden="1">
      <c r="A3510" s="352" t="s">
        <v>443</v>
      </c>
      <c r="B3510" s="11">
        <v>46146</v>
      </c>
      <c r="C3510" s="10" t="s">
        <v>22</v>
      </c>
      <c r="D3510" s="10">
        <v>2</v>
      </c>
      <c r="E3510" s="10" t="s">
        <v>344</v>
      </c>
      <c r="F3510" s="10" t="s">
        <v>417</v>
      </c>
      <c r="G3510" s="354" t="s">
        <v>6464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 hidden="1">
      <c r="A3511" s="352" t="s">
        <v>443</v>
      </c>
      <c r="B3511" s="11">
        <v>46148</v>
      </c>
      <c r="C3511" s="10" t="s">
        <v>30</v>
      </c>
      <c r="D3511" s="10">
        <v>3</v>
      </c>
      <c r="E3511" s="10" t="s">
        <v>344</v>
      </c>
      <c r="F3511" s="10" t="s">
        <v>8212</v>
      </c>
      <c r="G3511" s="355" t="s">
        <v>5881</v>
      </c>
      <c r="H3511" s="10"/>
      <c r="I3511" s="10"/>
      <c r="J3511" s="10"/>
      <c r="K3511" s="11">
        <v>46150</v>
      </c>
      <c r="L3511" s="446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8242</v>
      </c>
    </row>
    <row r="3512" spans="1:16" hidden="1">
      <c r="A3512" s="352" t="s">
        <v>443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8213</v>
      </c>
      <c r="G3512" s="355" t="s">
        <v>5881</v>
      </c>
      <c r="H3512" s="10"/>
      <c r="I3512" s="10"/>
      <c r="J3512" s="10"/>
      <c r="K3512" s="11">
        <v>46150</v>
      </c>
      <c r="L3512" s="446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8242</v>
      </c>
    </row>
    <row r="3513" spans="1:16" hidden="1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2" t="s">
        <v>8217</v>
      </c>
      <c r="G3513" s="10"/>
      <c r="H3513" s="10"/>
      <c r="I3513" s="10"/>
      <c r="J3513" s="10"/>
      <c r="K3513" s="11">
        <v>46148</v>
      </c>
      <c r="L3513" s="446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8218</v>
      </c>
    </row>
    <row r="3514" spans="1:16" hidden="1">
      <c r="A3514" s="10" t="s">
        <v>377</v>
      </c>
      <c r="B3514" s="11">
        <v>46148</v>
      </c>
      <c r="C3514" s="10" t="s">
        <v>349</v>
      </c>
      <c r="D3514" s="10">
        <v>1200</v>
      </c>
      <c r="E3514" s="10" t="s">
        <v>12</v>
      </c>
      <c r="F3514" s="352" t="s">
        <v>8217</v>
      </c>
      <c r="G3514" s="10"/>
      <c r="H3514" s="10"/>
      <c r="I3514" s="10"/>
      <c r="J3514" s="10"/>
      <c r="K3514" s="11">
        <v>46148</v>
      </c>
      <c r="L3514" s="446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8216</v>
      </c>
    </row>
    <row r="3515" spans="1:16" hidden="1">
      <c r="A3515" s="10" t="s">
        <v>404</v>
      </c>
      <c r="B3515" s="11">
        <v>46148</v>
      </c>
      <c r="C3515" s="10" t="s">
        <v>349</v>
      </c>
      <c r="D3515" s="10">
        <v>1</v>
      </c>
      <c r="E3515" s="10" t="s">
        <v>59</v>
      </c>
      <c r="F3515" s="353" t="s">
        <v>8224</v>
      </c>
      <c r="G3515" s="353" t="s">
        <v>8010</v>
      </c>
      <c r="H3515" s="10"/>
      <c r="I3515" s="10"/>
      <c r="J3515" s="10"/>
      <c r="K3515" s="11">
        <v>46148</v>
      </c>
      <c r="L3515" s="446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8226</v>
      </c>
    </row>
    <row r="3516" spans="1:16" hidden="1">
      <c r="A3516" s="10" t="s">
        <v>377</v>
      </c>
      <c r="B3516" s="11">
        <v>46148</v>
      </c>
      <c r="C3516" s="10" t="s">
        <v>349</v>
      </c>
      <c r="D3516" s="10">
        <v>1</v>
      </c>
      <c r="E3516" s="10" t="s">
        <v>59</v>
      </c>
      <c r="F3516" s="353" t="s">
        <v>8225</v>
      </c>
      <c r="G3516" s="353" t="s">
        <v>8010</v>
      </c>
      <c r="H3516" s="10"/>
      <c r="I3516" s="10"/>
      <c r="J3516" s="10"/>
      <c r="K3516" s="11">
        <v>46148</v>
      </c>
      <c r="L3516" s="446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8226</v>
      </c>
    </row>
    <row r="3517" spans="1:16" hidden="1">
      <c r="A3517" s="10" t="s">
        <v>377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8236</v>
      </c>
      <c r="G3517" s="355" t="s">
        <v>5743</v>
      </c>
      <c r="H3517" s="10"/>
      <c r="I3517" s="10"/>
      <c r="J3517" s="10"/>
      <c r="K3517" s="11">
        <v>46150</v>
      </c>
      <c r="L3517" s="446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8237</v>
      </c>
    </row>
    <row r="3518" spans="1:16" hidden="1">
      <c r="A3518" s="10" t="s">
        <v>443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7014</v>
      </c>
      <c r="G3518" s="355" t="s">
        <v>5743</v>
      </c>
      <c r="H3518" s="10"/>
      <c r="I3518" s="10"/>
      <c r="J3518" s="10"/>
      <c r="K3518" s="11">
        <v>46147</v>
      </c>
      <c r="L3518" s="446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8239</v>
      </c>
    </row>
    <row r="3519" spans="1:16" hidden="1">
      <c r="A3519" s="10" t="s">
        <v>377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7082</v>
      </c>
      <c r="G3519" s="361" t="s">
        <v>8283</v>
      </c>
      <c r="H3519" s="10" t="s">
        <v>7083</v>
      </c>
      <c r="I3519" s="10"/>
      <c r="J3519" s="10"/>
      <c r="K3519" s="11">
        <v>46154</v>
      </c>
      <c r="L3519" s="446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8284</v>
      </c>
    </row>
    <row r="3520" spans="1:16" hidden="1">
      <c r="A3520" s="10" t="s">
        <v>377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7485</v>
      </c>
      <c r="G3520" s="110" t="s">
        <v>7791</v>
      </c>
      <c r="H3520" s="10"/>
      <c r="I3520" s="10"/>
      <c r="J3520" s="10"/>
      <c r="K3520" s="11">
        <v>46153</v>
      </c>
      <c r="L3520" s="446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8241</v>
      </c>
    </row>
    <row r="3521" spans="1:16" hidden="1">
      <c r="A3521" s="10" t="s">
        <v>377</v>
      </c>
      <c r="B3521" s="11">
        <v>46056</v>
      </c>
      <c r="C3521" s="10" t="s">
        <v>7747</v>
      </c>
      <c r="D3521" s="10">
        <v>1</v>
      </c>
      <c r="E3521" s="10" t="s">
        <v>59</v>
      </c>
      <c r="F3521" s="10" t="s">
        <v>7468</v>
      </c>
      <c r="G3521" s="10"/>
      <c r="H3521" s="10"/>
      <c r="I3521" s="10"/>
      <c r="J3521" s="10"/>
      <c r="K3521" s="11">
        <v>46156</v>
      </c>
      <c r="L3521" s="446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8309</v>
      </c>
    </row>
    <row r="3522" spans="1:16" hidden="1">
      <c r="A3522" s="10" t="s">
        <v>377</v>
      </c>
      <c r="B3522" s="11">
        <v>46057</v>
      </c>
      <c r="C3522" s="10" t="s">
        <v>7747</v>
      </c>
      <c r="D3522" s="10">
        <v>1</v>
      </c>
      <c r="E3522" s="10" t="s">
        <v>59</v>
      </c>
      <c r="F3522" s="365" t="s">
        <v>8308</v>
      </c>
      <c r="G3522" s="10"/>
      <c r="H3522" s="10"/>
      <c r="I3522" s="10"/>
      <c r="J3522" s="10"/>
      <c r="K3522" s="11">
        <v>46156</v>
      </c>
      <c r="L3522" s="446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8310</v>
      </c>
    </row>
    <row r="3523" spans="1:16" hidden="1">
      <c r="A3523" s="10" t="s">
        <v>377</v>
      </c>
      <c r="B3523" s="11">
        <v>46056</v>
      </c>
      <c r="C3523" s="10" t="s">
        <v>349</v>
      </c>
      <c r="D3523" s="10">
        <v>335</v>
      </c>
      <c r="E3523" s="10" t="s">
        <v>12</v>
      </c>
      <c r="F3523" s="125" t="s">
        <v>5599</v>
      </c>
      <c r="G3523" s="457" t="s">
        <v>8727</v>
      </c>
      <c r="H3523" s="10" t="s">
        <v>7848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7" t="s">
        <v>8728</v>
      </c>
    </row>
    <row r="3524" spans="1:16" hidden="1">
      <c r="A3524" s="10" t="s">
        <v>377</v>
      </c>
      <c r="B3524" s="11">
        <v>46056</v>
      </c>
      <c r="C3524" s="10" t="s">
        <v>349</v>
      </c>
      <c r="D3524" s="10">
        <v>1000</v>
      </c>
      <c r="E3524" s="10" t="s">
        <v>12</v>
      </c>
      <c r="F3524" s="125" t="s">
        <v>6823</v>
      </c>
      <c r="G3524" s="10"/>
      <c r="H3524" s="10" t="s">
        <v>7848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 hidden="1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359" t="s">
        <v>8281</v>
      </c>
      <c r="G3525" s="10"/>
      <c r="H3525" s="10" t="s">
        <v>7847</v>
      </c>
      <c r="I3525" s="10"/>
      <c r="J3525" s="10"/>
      <c r="K3525" s="11">
        <v>46153</v>
      </c>
      <c r="L3525" s="446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8282</v>
      </c>
    </row>
    <row r="3526" spans="1:16" hidden="1">
      <c r="A3526" s="10" t="s">
        <v>377</v>
      </c>
      <c r="B3526" s="11">
        <v>46056</v>
      </c>
      <c r="C3526" s="10" t="s">
        <v>349</v>
      </c>
      <c r="D3526" s="10">
        <v>14.8</v>
      </c>
      <c r="E3526" s="10" t="s">
        <v>20</v>
      </c>
      <c r="F3526" s="125" t="s">
        <v>7399</v>
      </c>
      <c r="G3526" s="10"/>
      <c r="H3526" s="10" t="s">
        <v>7847</v>
      </c>
      <c r="I3526" s="10"/>
      <c r="J3526" s="10"/>
      <c r="K3526" s="11">
        <v>46153</v>
      </c>
      <c r="L3526" s="446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8282</v>
      </c>
    </row>
    <row r="3527" spans="1:16" hidden="1">
      <c r="A3527" s="10" t="s">
        <v>377</v>
      </c>
      <c r="B3527" s="11">
        <v>46056</v>
      </c>
      <c r="C3527" s="10" t="s">
        <v>349</v>
      </c>
      <c r="D3527" s="10">
        <v>1000</v>
      </c>
      <c r="E3527" s="10" t="s">
        <v>12</v>
      </c>
      <c r="F3527" s="125" t="s">
        <v>173</v>
      </c>
      <c r="G3527" s="457" t="s">
        <v>8727</v>
      </c>
      <c r="H3527" s="10" t="s">
        <v>7848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7" t="s">
        <v>8728</v>
      </c>
    </row>
    <row r="3528" spans="1:16" hidden="1">
      <c r="A3528" s="10" t="s">
        <v>377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7542</v>
      </c>
      <c r="G3528" s="391" t="s">
        <v>5550</v>
      </c>
      <c r="H3528" s="10" t="s">
        <v>524</v>
      </c>
      <c r="I3528" s="10"/>
      <c r="J3528" s="10"/>
      <c r="K3528" s="11">
        <v>46158</v>
      </c>
      <c r="L3528" s="446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8503</v>
      </c>
    </row>
    <row r="3529" spans="1:16" hidden="1">
      <c r="A3529" s="10" t="s">
        <v>377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7894</v>
      </c>
      <c r="G3529" s="364" t="s">
        <v>5785</v>
      </c>
      <c r="H3529" s="10" t="s">
        <v>5574</v>
      </c>
      <c r="I3529" s="10"/>
      <c r="J3529" s="10"/>
      <c r="K3529" s="11">
        <v>46156</v>
      </c>
      <c r="L3529" s="446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8291</v>
      </c>
    </row>
    <row r="3530" spans="1:16" hidden="1">
      <c r="A3530" s="10" t="s">
        <v>7964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7975</v>
      </c>
      <c r="G3530" s="365" t="s">
        <v>8313</v>
      </c>
      <c r="H3530" s="10" t="s">
        <v>7964</v>
      </c>
      <c r="I3530" s="10" t="s">
        <v>139</v>
      </c>
      <c r="J3530" s="10"/>
      <c r="K3530" s="11">
        <v>46157</v>
      </c>
      <c r="L3530" s="446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8312</v>
      </c>
    </row>
    <row r="3531" spans="1:16" hidden="1">
      <c r="A3531" s="10" t="s">
        <v>7964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7975</v>
      </c>
      <c r="G3531" s="365" t="s">
        <v>8313</v>
      </c>
      <c r="H3531" s="10" t="s">
        <v>7964</v>
      </c>
      <c r="I3531" s="10" t="s">
        <v>139</v>
      </c>
      <c r="J3531" s="10"/>
      <c r="K3531" s="11">
        <v>46157</v>
      </c>
      <c r="L3531" s="446" t="s">
        <v>61</v>
      </c>
      <c r="M3531" s="366" t="s">
        <v>8082</v>
      </c>
      <c r="N3531" s="10">
        <f t="shared" si="114"/>
        <v>15</v>
      </c>
      <c r="O3531" s="10" t="str">
        <f t="shared" si="113"/>
        <v>2026 - 20</v>
      </c>
      <c r="P3531" s="365" t="s">
        <v>8312</v>
      </c>
    </row>
    <row r="3532" spans="1:16" hidden="1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7987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46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 hidden="1">
      <c r="A3533" s="10" t="s">
        <v>7964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7988</v>
      </c>
      <c r="G3533" s="10"/>
      <c r="H3533" s="10" t="s">
        <v>7964</v>
      </c>
      <c r="I3533" s="10" t="s">
        <v>136</v>
      </c>
      <c r="J3533" s="10"/>
      <c r="K3533" s="11">
        <v>46155</v>
      </c>
      <c r="L3533" s="446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 hidden="1">
      <c r="A3534" s="10" t="s">
        <v>377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7895</v>
      </c>
      <c r="G3534" s="364" t="s">
        <v>5785</v>
      </c>
      <c r="H3534" s="10" t="s">
        <v>5574</v>
      </c>
      <c r="I3534" s="10"/>
      <c r="J3534" s="10"/>
      <c r="K3534" s="11">
        <v>46156</v>
      </c>
      <c r="L3534" s="446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8294</v>
      </c>
    </row>
    <row r="3535" spans="1:16" hidden="1">
      <c r="A3535" s="10" t="s">
        <v>377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7896</v>
      </c>
      <c r="G3535" s="364" t="s">
        <v>5785</v>
      </c>
      <c r="H3535" s="10" t="s">
        <v>5574</v>
      </c>
      <c r="I3535" s="10"/>
      <c r="J3535" s="10"/>
      <c r="K3535" s="11">
        <v>46156</v>
      </c>
      <c r="L3535" s="446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8294</v>
      </c>
    </row>
    <row r="3536" spans="1:16" hidden="1">
      <c r="A3536" s="99" t="s">
        <v>443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6684</v>
      </c>
      <c r="G3536" s="364" t="s">
        <v>5785</v>
      </c>
      <c r="H3536" s="10"/>
      <c r="I3536" s="10"/>
      <c r="J3536" s="10"/>
      <c r="K3536" s="11">
        <v>46156</v>
      </c>
      <c r="L3536" s="446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8294</v>
      </c>
    </row>
    <row r="3537" spans="1:16" hidden="1">
      <c r="A3537" s="99" t="s">
        <v>443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8066</v>
      </c>
      <c r="G3537" s="10"/>
      <c r="H3537" s="10"/>
      <c r="I3537" s="10"/>
      <c r="J3537" s="10"/>
      <c r="K3537" s="11">
        <v>46155</v>
      </c>
      <c r="L3537" s="446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 hidden="1">
      <c r="A3538" s="10" t="s">
        <v>377</v>
      </c>
      <c r="B3538" s="11">
        <v>46129</v>
      </c>
      <c r="C3538" s="10" t="s">
        <v>349</v>
      </c>
      <c r="D3538" s="10">
        <v>20</v>
      </c>
      <c r="E3538" s="10" t="s">
        <v>14</v>
      </c>
      <c r="F3538" s="147" t="s">
        <v>8095</v>
      </c>
      <c r="G3538" s="357" t="s">
        <v>6023</v>
      </c>
      <c r="H3538" s="10" t="s">
        <v>6589</v>
      </c>
      <c r="I3538" s="10"/>
      <c r="J3538" s="10"/>
      <c r="K3538" s="11">
        <v>46153</v>
      </c>
      <c r="L3538" s="446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8280</v>
      </c>
    </row>
    <row r="3539" spans="1:16" hidden="1">
      <c r="A3539" s="10" t="s">
        <v>377</v>
      </c>
      <c r="B3539" s="11">
        <v>46129</v>
      </c>
      <c r="C3539" s="10" t="s">
        <v>349</v>
      </c>
      <c r="D3539" s="10">
        <v>18</v>
      </c>
      <c r="E3539" s="10" t="s">
        <v>12</v>
      </c>
      <c r="F3539" s="147" t="s">
        <v>8096</v>
      </c>
      <c r="G3539" s="357" t="s">
        <v>6023</v>
      </c>
      <c r="H3539" s="10" t="s">
        <v>5635</v>
      </c>
      <c r="I3539" s="10"/>
      <c r="J3539" s="10"/>
      <c r="K3539" s="11">
        <v>46153</v>
      </c>
      <c r="L3539" s="446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 hidden="1">
      <c r="A3540" s="10" t="s">
        <v>377</v>
      </c>
      <c r="B3540" s="11">
        <v>46129</v>
      </c>
      <c r="C3540" s="10" t="s">
        <v>349</v>
      </c>
      <c r="D3540" s="10">
        <v>4</v>
      </c>
      <c r="E3540" s="10" t="s">
        <v>12</v>
      </c>
      <c r="F3540" s="147" t="s">
        <v>8098</v>
      </c>
      <c r="G3540" s="147"/>
      <c r="H3540" s="10" t="s">
        <v>5635</v>
      </c>
      <c r="I3540" s="10"/>
      <c r="J3540" s="10"/>
      <c r="K3540" s="11">
        <v>46153</v>
      </c>
      <c r="L3540" s="446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 hidden="1">
      <c r="A3541" s="10" t="s">
        <v>377</v>
      </c>
      <c r="B3541" s="11">
        <v>46129</v>
      </c>
      <c r="C3541" s="10" t="s">
        <v>349</v>
      </c>
      <c r="D3541" s="10">
        <v>60</v>
      </c>
      <c r="E3541" s="10" t="s">
        <v>14</v>
      </c>
      <c r="F3541" s="147" t="s">
        <v>8097</v>
      </c>
      <c r="G3541" s="357" t="s">
        <v>6023</v>
      </c>
      <c r="H3541" s="10" t="s">
        <v>5635</v>
      </c>
      <c r="I3541" s="10"/>
      <c r="J3541" s="10"/>
      <c r="K3541" s="11">
        <v>46153</v>
      </c>
      <c r="L3541" s="446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 hidden="1">
      <c r="A3542" s="10" t="s">
        <v>7964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8120</v>
      </c>
      <c r="G3542" s="10"/>
      <c r="H3542" s="10" t="s">
        <v>7964</v>
      </c>
      <c r="I3542" s="10" t="s">
        <v>136</v>
      </c>
      <c r="J3542" s="10"/>
      <c r="K3542" s="11">
        <v>46153</v>
      </c>
      <c r="L3542" s="446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 hidden="1">
      <c r="A3543" s="10" t="s">
        <v>377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179</v>
      </c>
      <c r="G3543" s="350" t="s">
        <v>5785</v>
      </c>
      <c r="H3543" s="10" t="s">
        <v>5574</v>
      </c>
      <c r="I3543" s="10"/>
      <c r="J3543" s="10"/>
      <c r="K3543" s="11">
        <v>46156</v>
      </c>
      <c r="L3543" s="446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8295</v>
      </c>
    </row>
    <row r="3544" spans="1:16" hidden="1">
      <c r="A3544" s="10" t="s">
        <v>377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343</v>
      </c>
      <c r="G3544" s="10"/>
      <c r="H3544" s="10" t="s">
        <v>5574</v>
      </c>
      <c r="I3544" s="10"/>
      <c r="J3544" s="10"/>
      <c r="K3544" s="11">
        <v>46155</v>
      </c>
      <c r="L3544" s="446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 hidden="1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46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 hidden="1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6978</v>
      </c>
      <c r="G3546" s="10"/>
      <c r="H3546" s="10" t="s">
        <v>5574</v>
      </c>
      <c r="I3546" s="10"/>
      <c r="J3546" s="10"/>
      <c r="K3546" s="11">
        <v>46155</v>
      </c>
      <c r="L3546" s="446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 hidden="1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6337</v>
      </c>
      <c r="G3547" s="10"/>
      <c r="H3547" s="10" t="s">
        <v>5574</v>
      </c>
      <c r="I3547" s="10"/>
      <c r="J3547" s="10"/>
      <c r="K3547" s="11">
        <v>46155</v>
      </c>
      <c r="L3547" s="446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 hidden="1">
      <c r="A3548" s="10" t="s">
        <v>377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8153</v>
      </c>
      <c r="G3548" s="10"/>
      <c r="H3548" s="10" t="s">
        <v>5574</v>
      </c>
      <c r="I3548" s="10"/>
      <c r="J3548" s="10"/>
      <c r="K3548" s="11">
        <v>46155</v>
      </c>
      <c r="L3548" s="446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 hidden="1">
      <c r="A3549" s="352" t="s">
        <v>443</v>
      </c>
      <c r="B3549" s="11">
        <v>46146</v>
      </c>
      <c r="C3549" s="10" t="s">
        <v>24</v>
      </c>
      <c r="D3549" s="10">
        <v>4</v>
      </c>
      <c r="E3549" s="10" t="s">
        <v>344</v>
      </c>
      <c r="F3549" s="10" t="s">
        <v>7705</v>
      </c>
      <c r="G3549" s="364" t="s">
        <v>5785</v>
      </c>
      <c r="H3549" s="10"/>
      <c r="I3549" s="10"/>
      <c r="J3549" s="10"/>
      <c r="K3549" s="11">
        <v>46156</v>
      </c>
      <c r="L3549" s="446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8296</v>
      </c>
    </row>
    <row r="3550" spans="1:16" hidden="1">
      <c r="A3550" s="352" t="s">
        <v>443</v>
      </c>
      <c r="B3550" s="11">
        <v>46146</v>
      </c>
      <c r="C3550" s="10" t="s">
        <v>24</v>
      </c>
      <c r="D3550" s="10">
        <v>5</v>
      </c>
      <c r="E3550" s="10" t="s">
        <v>344</v>
      </c>
      <c r="F3550" s="10" t="s">
        <v>7704</v>
      </c>
      <c r="G3550" s="364" t="s">
        <v>5785</v>
      </c>
      <c r="H3550" s="10"/>
      <c r="I3550" s="10"/>
      <c r="J3550" s="10"/>
      <c r="K3550" s="11">
        <v>46156</v>
      </c>
      <c r="L3550" s="446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8296</v>
      </c>
    </row>
    <row r="3551" spans="1:16" hidden="1">
      <c r="A3551" s="10" t="s">
        <v>377</v>
      </c>
      <c r="B3551" s="11">
        <v>46134</v>
      </c>
      <c r="C3551" s="10" t="s">
        <v>22</v>
      </c>
      <c r="D3551" s="10">
        <v>3</v>
      </c>
      <c r="E3551" s="10" t="s">
        <v>345</v>
      </c>
      <c r="F3551" s="10" t="s">
        <v>187</v>
      </c>
      <c r="G3551" s="350" t="s">
        <v>6464</v>
      </c>
      <c r="H3551" s="10" t="s">
        <v>5574</v>
      </c>
      <c r="I3551" s="10"/>
      <c r="J3551" s="10"/>
      <c r="K3551" s="11">
        <v>46153</v>
      </c>
      <c r="L3551" s="446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 hidden="1">
      <c r="A3552" s="352" t="s">
        <v>443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6684</v>
      </c>
      <c r="G3552" s="364" t="s">
        <v>5785</v>
      </c>
      <c r="H3552" s="10"/>
      <c r="I3552" s="10"/>
      <c r="J3552" s="10"/>
      <c r="K3552" s="11">
        <v>46156</v>
      </c>
      <c r="L3552" s="446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8294</v>
      </c>
    </row>
    <row r="3553" spans="1:16" hidden="1">
      <c r="A3553" s="352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8200</v>
      </c>
      <c r="G3553" s="10"/>
      <c r="H3553" s="10"/>
      <c r="I3553" s="10"/>
      <c r="J3553" s="10"/>
      <c r="K3553" s="11">
        <v>46157</v>
      </c>
      <c r="L3553" s="446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8314</v>
      </c>
    </row>
    <row r="3554" spans="1:16" hidden="1">
      <c r="A3554" s="352" t="s">
        <v>443</v>
      </c>
      <c r="B3554" s="11">
        <v>46148</v>
      </c>
      <c r="C3554" s="10" t="s">
        <v>374</v>
      </c>
      <c r="D3554" s="10">
        <v>2</v>
      </c>
      <c r="E3554" s="10" t="s">
        <v>59</v>
      </c>
      <c r="F3554" s="10" t="s">
        <v>8201</v>
      </c>
      <c r="G3554" s="10"/>
      <c r="H3554" s="10"/>
      <c r="I3554" s="10"/>
      <c r="J3554" s="10"/>
      <c r="K3554" s="11">
        <v>46157</v>
      </c>
      <c r="L3554" s="446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8314</v>
      </c>
    </row>
    <row r="3555" spans="1:16" hidden="1">
      <c r="A3555" s="352" t="s">
        <v>443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8215</v>
      </c>
      <c r="G3555" s="367" t="s">
        <v>6498</v>
      </c>
      <c r="H3555" s="10"/>
      <c r="I3555" s="10"/>
      <c r="J3555" s="10"/>
      <c r="K3555" s="11">
        <v>46158</v>
      </c>
      <c r="L3555" s="446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 hidden="1">
      <c r="A3556" s="353" t="s">
        <v>404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7595</v>
      </c>
      <c r="G3556" s="10"/>
      <c r="H3556" s="10" t="s">
        <v>380</v>
      </c>
      <c r="I3556" s="10"/>
      <c r="J3556" s="10"/>
      <c r="K3556" s="11">
        <v>46155</v>
      </c>
      <c r="L3556" s="446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 hidden="1">
      <c r="A3557" s="353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8222</v>
      </c>
      <c r="G3557" s="10"/>
      <c r="H3557" s="10" t="s">
        <v>380</v>
      </c>
      <c r="I3557" s="10"/>
      <c r="J3557" s="10"/>
      <c r="K3557" s="11">
        <v>46156</v>
      </c>
      <c r="L3557" s="446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 hidden="1">
      <c r="A3558" s="353" t="s">
        <v>404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8223</v>
      </c>
      <c r="G3558" s="10"/>
      <c r="H3558" s="10" t="s">
        <v>380</v>
      </c>
      <c r="I3558" s="10"/>
      <c r="J3558" s="10"/>
      <c r="K3558" s="11">
        <v>46156</v>
      </c>
      <c r="L3558" s="446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 hidden="1">
      <c r="A3559" s="10" t="s">
        <v>377</v>
      </c>
      <c r="B3559" s="11">
        <v>46153</v>
      </c>
      <c r="C3559" s="10" t="s">
        <v>349</v>
      </c>
      <c r="D3559" s="10">
        <v>1200</v>
      </c>
      <c r="E3559" s="10" t="s">
        <v>12</v>
      </c>
      <c r="F3559" s="10" t="s">
        <v>7256</v>
      </c>
      <c r="G3559" s="367" t="s">
        <v>7492</v>
      </c>
      <c r="H3559" s="10" t="s">
        <v>5574</v>
      </c>
      <c r="I3559" s="10"/>
      <c r="J3559" s="10"/>
      <c r="K3559" s="11">
        <v>46158</v>
      </c>
      <c r="L3559" s="446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8320</v>
      </c>
    </row>
    <row r="3560" spans="1:16" hidden="1">
      <c r="A3560" s="10" t="s">
        <v>443</v>
      </c>
      <c r="B3560" s="11">
        <v>46150</v>
      </c>
      <c r="C3560" s="10" t="s">
        <v>6481</v>
      </c>
      <c r="D3560" s="10">
        <v>1</v>
      </c>
      <c r="E3560" s="10" t="s">
        <v>59</v>
      </c>
      <c r="F3560" s="357" t="s">
        <v>8276</v>
      </c>
      <c r="G3560" s="10"/>
      <c r="H3560" s="10"/>
      <c r="I3560" s="10"/>
      <c r="J3560" s="10"/>
      <c r="K3560" s="11">
        <v>46153</v>
      </c>
      <c r="L3560" s="446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8278</v>
      </c>
    </row>
    <row r="3561" spans="1:16" hidden="1">
      <c r="A3561" s="10" t="s">
        <v>443</v>
      </c>
      <c r="B3561" s="11">
        <v>46151</v>
      </c>
      <c r="C3561" s="10" t="s">
        <v>6481</v>
      </c>
      <c r="D3561" s="10">
        <v>2</v>
      </c>
      <c r="E3561" s="10" t="s">
        <v>59</v>
      </c>
      <c r="F3561" s="10" t="s">
        <v>8277</v>
      </c>
      <c r="G3561" s="10"/>
      <c r="H3561" s="10"/>
      <c r="I3561" s="10"/>
      <c r="J3561" s="10"/>
      <c r="K3561" s="11">
        <v>46153</v>
      </c>
      <c r="L3561" s="446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8278</v>
      </c>
    </row>
    <row r="3562" spans="1:16" hidden="1">
      <c r="A3562" s="10" t="s">
        <v>377</v>
      </c>
      <c r="B3562" s="11">
        <v>46153</v>
      </c>
      <c r="C3562" s="10" t="s">
        <v>349</v>
      </c>
      <c r="D3562" s="10">
        <v>3840</v>
      </c>
      <c r="E3562" s="10" t="s">
        <v>12</v>
      </c>
      <c r="F3562" s="357" t="s">
        <v>673</v>
      </c>
      <c r="G3562" s="357" t="s">
        <v>5304</v>
      </c>
      <c r="H3562" s="10"/>
      <c r="I3562" s="10"/>
      <c r="J3562" s="10"/>
      <c r="K3562" s="11">
        <v>46153</v>
      </c>
      <c r="L3562" s="446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8279</v>
      </c>
    </row>
    <row r="3563" spans="1:16" hidden="1">
      <c r="A3563" s="10" t="s">
        <v>443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8285</v>
      </c>
      <c r="G3563" s="10"/>
      <c r="H3563" s="10"/>
      <c r="I3563" s="10"/>
      <c r="J3563" s="10"/>
      <c r="K3563" s="11">
        <v>46155</v>
      </c>
      <c r="L3563" s="446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 hidden="1">
      <c r="A3564" s="10" t="s">
        <v>404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8292</v>
      </c>
      <c r="G3564" s="364" t="s">
        <v>5785</v>
      </c>
      <c r="H3564" s="10"/>
      <c r="I3564" s="10"/>
      <c r="J3564" s="10"/>
      <c r="K3564" s="11">
        <v>46156</v>
      </c>
      <c r="L3564" s="446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8293</v>
      </c>
    </row>
    <row r="3565" spans="1:16" hidden="1">
      <c r="A3565" s="10" t="s">
        <v>377</v>
      </c>
      <c r="B3565" s="11">
        <v>46056</v>
      </c>
      <c r="C3565" s="10" t="s">
        <v>349</v>
      </c>
      <c r="D3565" s="10">
        <v>800</v>
      </c>
      <c r="E3565" s="10" t="s">
        <v>12</v>
      </c>
      <c r="F3565" s="125" t="s">
        <v>173</v>
      </c>
      <c r="G3565" s="10"/>
      <c r="H3565" s="10" t="s">
        <v>7848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 hidden="1">
      <c r="A3566" s="10" t="s">
        <v>377</v>
      </c>
      <c r="B3566" s="11">
        <v>46153</v>
      </c>
      <c r="C3566" s="10" t="s">
        <v>349</v>
      </c>
      <c r="D3566" s="10">
        <v>600</v>
      </c>
      <c r="E3566" s="10" t="s">
        <v>12</v>
      </c>
      <c r="F3566" s="10" t="s">
        <v>7256</v>
      </c>
      <c r="G3566" s="10"/>
      <c r="H3566" s="10" t="s">
        <v>5574</v>
      </c>
      <c r="I3566" s="10"/>
      <c r="J3566" s="10"/>
      <c r="K3566" s="11">
        <v>46157</v>
      </c>
      <c r="L3566" s="10" t="s">
        <v>58</v>
      </c>
      <c r="M3566" s="10"/>
      <c r="N3566" s="10">
        <f t="shared" si="114"/>
        <v>20</v>
      </c>
      <c r="O3566" s="10" t="str">
        <f t="shared" si="115"/>
        <v>2026 - 20</v>
      </c>
      <c r="P3566" s="10"/>
    </row>
    <row r="3567" spans="1:16" hidden="1">
      <c r="A3567" s="10" t="s">
        <v>377</v>
      </c>
      <c r="B3567" s="11">
        <v>46146</v>
      </c>
      <c r="C3567" s="10" t="s">
        <v>24</v>
      </c>
      <c r="D3567" s="10">
        <v>1</v>
      </c>
      <c r="E3567" s="10" t="s">
        <v>344</v>
      </c>
      <c r="F3567" s="10" t="s">
        <v>7705</v>
      </c>
      <c r="G3567" s="10" t="s">
        <v>5785</v>
      </c>
      <c r="H3567" s="10"/>
      <c r="I3567" s="10"/>
      <c r="J3567" s="10"/>
      <c r="K3567" s="11">
        <v>46157</v>
      </c>
      <c r="L3567" s="446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8296</v>
      </c>
    </row>
    <row r="3568" spans="1:16" hidden="1">
      <c r="A3568" s="10" t="s">
        <v>377</v>
      </c>
      <c r="B3568" s="11">
        <v>46146</v>
      </c>
      <c r="C3568" s="10" t="s">
        <v>24</v>
      </c>
      <c r="D3568" s="10">
        <v>2</v>
      </c>
      <c r="E3568" s="10" t="s">
        <v>344</v>
      </c>
      <c r="F3568" s="10" t="s">
        <v>7704</v>
      </c>
      <c r="G3568" s="10" t="s">
        <v>5785</v>
      </c>
      <c r="H3568" s="10"/>
      <c r="I3568" s="10"/>
      <c r="J3568" s="10"/>
      <c r="K3568" s="11">
        <v>46157</v>
      </c>
      <c r="L3568" s="446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8296</v>
      </c>
    </row>
    <row r="3569" spans="1:16" hidden="1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8301</v>
      </c>
      <c r="G3569" s="10"/>
      <c r="H3569" s="10" t="s">
        <v>5632</v>
      </c>
      <c r="I3569" s="10"/>
      <c r="J3569" s="10"/>
      <c r="K3569" s="11">
        <v>46157</v>
      </c>
      <c r="L3569" s="446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 hidden="1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8302</v>
      </c>
      <c r="G3570" s="10"/>
      <c r="H3570" s="10" t="s">
        <v>5632</v>
      </c>
      <c r="I3570" s="10"/>
      <c r="J3570" s="10"/>
      <c r="K3570" s="11">
        <v>46157</v>
      </c>
      <c r="L3570" s="446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 hidden="1">
      <c r="A3571" s="10" t="s">
        <v>377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8303</v>
      </c>
      <c r="G3571" s="10"/>
      <c r="H3571" s="10" t="s">
        <v>5632</v>
      </c>
      <c r="I3571" s="10"/>
      <c r="J3571" s="10"/>
      <c r="K3571" s="11">
        <v>46157</v>
      </c>
      <c r="L3571" s="446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 hidden="1">
      <c r="A3572" s="10" t="s">
        <v>377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8304</v>
      </c>
      <c r="G3572" s="10"/>
      <c r="H3572" s="10" t="s">
        <v>5632</v>
      </c>
      <c r="I3572" s="10"/>
      <c r="J3572" s="10"/>
      <c r="K3572" s="11">
        <v>46157</v>
      </c>
      <c r="L3572" s="446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 hidden="1">
      <c r="A3573" s="10" t="s">
        <v>404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8315</v>
      </c>
      <c r="G3573" s="367" t="s">
        <v>7849</v>
      </c>
      <c r="H3573" s="10"/>
      <c r="I3573" s="10"/>
      <c r="J3573" s="10"/>
      <c r="K3573" s="11">
        <v>46158</v>
      </c>
      <c r="L3573" s="446" t="s">
        <v>61</v>
      </c>
      <c r="M3573" s="367" t="s">
        <v>8316</v>
      </c>
      <c r="N3573" s="10">
        <f t="shared" si="114"/>
        <v>20</v>
      </c>
      <c r="O3573" s="10" t="str">
        <f t="shared" si="115"/>
        <v>2026 - 20</v>
      </c>
      <c r="P3573" s="367" t="s">
        <v>8317</v>
      </c>
    </row>
    <row r="3574" spans="1:16" hidden="1">
      <c r="A3574" s="10" t="s">
        <v>404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8318</v>
      </c>
      <c r="G3574" s="367" t="s">
        <v>7849</v>
      </c>
      <c r="H3574" s="10"/>
      <c r="I3574" s="10"/>
      <c r="J3574" s="10"/>
      <c r="K3574" s="11">
        <v>46158</v>
      </c>
      <c r="L3574" s="446" t="s">
        <v>61</v>
      </c>
      <c r="M3574" s="367" t="s">
        <v>8316</v>
      </c>
      <c r="N3574" s="10">
        <f t="shared" si="114"/>
        <v>20</v>
      </c>
      <c r="O3574" s="10" t="str">
        <f t="shared" si="115"/>
        <v>2026 - 20</v>
      </c>
      <c r="P3574" s="367" t="s">
        <v>8317</v>
      </c>
    </row>
    <row r="3575" spans="1:16" hidden="1">
      <c r="A3575" s="10" t="s">
        <v>404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8319</v>
      </c>
      <c r="G3575" s="367" t="s">
        <v>7849</v>
      </c>
      <c r="H3575" s="10"/>
      <c r="I3575" s="10"/>
      <c r="J3575" s="10"/>
      <c r="K3575" s="11">
        <v>46158</v>
      </c>
      <c r="L3575" s="446" t="s">
        <v>61</v>
      </c>
      <c r="M3575" s="367" t="s">
        <v>8316</v>
      </c>
      <c r="N3575" s="10">
        <f t="shared" si="114"/>
        <v>20</v>
      </c>
      <c r="O3575" s="10" t="str">
        <f t="shared" si="115"/>
        <v>2026 - 20</v>
      </c>
      <c r="P3575" s="367" t="s">
        <v>8317</v>
      </c>
    </row>
    <row r="3576" spans="1:16" hidden="1">
      <c r="A3576" s="10" t="s">
        <v>377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8505</v>
      </c>
      <c r="G3576" s="10" t="s">
        <v>5550</v>
      </c>
      <c r="H3576" s="10"/>
      <c r="I3576" s="10"/>
      <c r="J3576" s="10"/>
      <c r="K3576" s="11">
        <v>46158</v>
      </c>
      <c r="L3576" s="446" t="s">
        <v>61</v>
      </c>
      <c r="M3576" s="392" t="s">
        <v>7157</v>
      </c>
      <c r="N3576" s="10">
        <f t="shared" si="114"/>
        <v>20</v>
      </c>
      <c r="O3576" s="10" t="str">
        <f t="shared" si="115"/>
        <v>2026 - 20</v>
      </c>
      <c r="P3576" s="10" t="s">
        <v>8342</v>
      </c>
    </row>
    <row r="3577" spans="1:16" hidden="1">
      <c r="A3577" s="10" t="s">
        <v>377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8506</v>
      </c>
      <c r="G3577" s="10" t="s">
        <v>5550</v>
      </c>
      <c r="H3577" s="10"/>
      <c r="I3577" s="10"/>
      <c r="J3577" s="10"/>
      <c r="K3577" s="11">
        <v>46158</v>
      </c>
      <c r="L3577" s="446" t="s">
        <v>61</v>
      </c>
      <c r="M3577" s="392" t="s">
        <v>7157</v>
      </c>
      <c r="N3577" s="10">
        <f t="shared" si="114"/>
        <v>20</v>
      </c>
      <c r="O3577" s="10" t="str">
        <f t="shared" si="115"/>
        <v>2026 - 20</v>
      </c>
      <c r="P3577" s="10" t="s">
        <v>8342</v>
      </c>
    </row>
    <row r="3578" spans="1:16" hidden="1">
      <c r="A3578" s="10" t="s">
        <v>377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8507</v>
      </c>
      <c r="G3578" s="10" t="s">
        <v>5550</v>
      </c>
      <c r="H3578" s="10"/>
      <c r="I3578" s="10"/>
      <c r="J3578" s="10"/>
      <c r="K3578" s="11">
        <v>46158</v>
      </c>
      <c r="L3578" s="446" t="s">
        <v>61</v>
      </c>
      <c r="M3578" s="392" t="s">
        <v>7157</v>
      </c>
      <c r="N3578" s="10">
        <f t="shared" si="114"/>
        <v>20</v>
      </c>
      <c r="O3578" s="10" t="str">
        <f t="shared" si="115"/>
        <v>2026 - 20</v>
      </c>
      <c r="P3578" s="10" t="s">
        <v>8342</v>
      </c>
    </row>
    <row r="3579" spans="1:16" hidden="1">
      <c r="A3579" s="393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8527</v>
      </c>
      <c r="G3579" s="10" t="s">
        <v>8528</v>
      </c>
      <c r="H3579" s="10" t="s">
        <v>380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2" t="s">
        <v>8698</v>
      </c>
    </row>
    <row r="3580" spans="1:16">
      <c r="A3580" s="393" t="s">
        <v>404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8527</v>
      </c>
      <c r="G3580" s="10" t="s">
        <v>8528</v>
      </c>
      <c r="H3580" s="10" t="s">
        <v>380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 hidden="1">
      <c r="A3581" s="393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8529</v>
      </c>
      <c r="G3581" s="10"/>
      <c r="H3581" s="10" t="s">
        <v>380</v>
      </c>
      <c r="I3581" s="10"/>
      <c r="J3581" s="10"/>
      <c r="K3581" s="11">
        <v>46158</v>
      </c>
      <c r="L3581" s="446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 hidden="1">
      <c r="A3582" s="393" t="s">
        <v>404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8530</v>
      </c>
      <c r="G3582" s="10"/>
      <c r="H3582" s="10" t="s">
        <v>380</v>
      </c>
      <c r="I3582" s="10"/>
      <c r="J3582" s="10"/>
      <c r="K3582" s="11">
        <v>46158</v>
      </c>
      <c r="L3582" s="446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 hidden="1">
      <c r="A3583" s="388" t="s">
        <v>404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5653</v>
      </c>
      <c r="G3583" s="388"/>
      <c r="H3583" s="388" t="s">
        <v>380</v>
      </c>
      <c r="I3583" s="10"/>
      <c r="J3583" s="10"/>
      <c r="K3583" s="11">
        <v>46158</v>
      </c>
      <c r="L3583" s="446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 hidden="1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0" t="s">
        <v>7791</v>
      </c>
      <c r="H3584" s="10"/>
      <c r="I3584" s="10"/>
      <c r="J3584" s="10"/>
      <c r="K3584" s="11">
        <v>46162</v>
      </c>
      <c r="L3584" s="446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8341</v>
      </c>
    </row>
    <row r="3585" spans="1:16" hidden="1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0" t="s">
        <v>7791</v>
      </c>
      <c r="H3585" s="10"/>
      <c r="I3585" s="10"/>
      <c r="J3585" s="10"/>
      <c r="K3585" s="11">
        <v>46160</v>
      </c>
      <c r="L3585" s="446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8321</v>
      </c>
    </row>
    <row r="3586" spans="1:16" hidden="1">
      <c r="A3586" s="10" t="s">
        <v>377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7485</v>
      </c>
      <c r="G3586" s="110" t="s">
        <v>7791</v>
      </c>
      <c r="H3586" s="10"/>
      <c r="I3586" s="10"/>
      <c r="J3586" s="10"/>
      <c r="K3586" s="11">
        <v>46163</v>
      </c>
      <c r="L3586" s="446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8371</v>
      </c>
    </row>
    <row r="3587" spans="1:16" hidden="1">
      <c r="A3587" s="10" t="s">
        <v>377</v>
      </c>
      <c r="B3587" s="11">
        <v>46056</v>
      </c>
      <c r="C3587" s="10" t="s">
        <v>349</v>
      </c>
      <c r="D3587" s="10">
        <v>1600</v>
      </c>
      <c r="E3587" s="10" t="s">
        <v>12</v>
      </c>
      <c r="F3587" s="125" t="s">
        <v>5258</v>
      </c>
      <c r="G3587" s="10"/>
      <c r="H3587" s="10" t="s">
        <v>7848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 hidden="1">
      <c r="A3588" s="10" t="s">
        <v>377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7537</v>
      </c>
      <c r="G3588" s="374" t="s">
        <v>7861</v>
      </c>
      <c r="H3588" s="10" t="s">
        <v>7534</v>
      </c>
      <c r="I3588" s="10"/>
      <c r="J3588" s="10"/>
      <c r="K3588" s="11">
        <v>46163</v>
      </c>
      <c r="L3588" s="446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8360</v>
      </c>
    </row>
    <row r="3589" spans="1:16" hidden="1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7543</v>
      </c>
      <c r="G3589" s="372" t="s">
        <v>5550</v>
      </c>
      <c r="H3589" s="10" t="s">
        <v>524</v>
      </c>
      <c r="I3589" s="10"/>
      <c r="J3589" s="10"/>
      <c r="K3589" s="11">
        <v>46160</v>
      </c>
      <c r="L3589" s="10" t="s">
        <v>58</v>
      </c>
      <c r="M3589" s="132" t="s">
        <v>7963</v>
      </c>
      <c r="N3589" s="10">
        <f t="shared" si="116"/>
        <v>7</v>
      </c>
      <c r="O3589" s="10" t="str">
        <f t="shared" si="115"/>
        <v>2026 - 21</v>
      </c>
      <c r="P3589" s="372" t="s">
        <v>8342</v>
      </c>
    </row>
    <row r="3590" spans="1:16" hidden="1">
      <c r="A3590" s="10" t="s">
        <v>377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7544</v>
      </c>
      <c r="G3590" s="372" t="s">
        <v>5550</v>
      </c>
      <c r="H3590" s="10" t="s">
        <v>524</v>
      </c>
      <c r="I3590" s="10"/>
      <c r="J3590" s="10"/>
      <c r="K3590" s="11">
        <v>46160</v>
      </c>
      <c r="L3590" s="446" t="s">
        <v>61</v>
      </c>
      <c r="M3590" s="132" t="s">
        <v>7963</v>
      </c>
      <c r="N3590" s="10">
        <f t="shared" si="116"/>
        <v>7</v>
      </c>
      <c r="O3590" s="10" t="str">
        <f t="shared" si="115"/>
        <v>2026 - 21</v>
      </c>
      <c r="P3590" s="372" t="s">
        <v>8342</v>
      </c>
    </row>
    <row r="3591" spans="1:16" hidden="1">
      <c r="A3591" s="10" t="s">
        <v>377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574</v>
      </c>
      <c r="G3591" s="372" t="s">
        <v>5550</v>
      </c>
      <c r="H3591" s="10" t="s">
        <v>537</v>
      </c>
      <c r="I3591" s="10"/>
      <c r="J3591" s="10"/>
      <c r="K3591" s="11">
        <v>46160</v>
      </c>
      <c r="L3591" s="446" t="s">
        <v>61</v>
      </c>
      <c r="M3591" s="132" t="s">
        <v>7963</v>
      </c>
      <c r="N3591" s="10">
        <f t="shared" si="116"/>
        <v>7</v>
      </c>
      <c r="O3591" s="10" t="str">
        <f t="shared" si="115"/>
        <v>2026 - 21</v>
      </c>
      <c r="P3591" s="372" t="s">
        <v>8342</v>
      </c>
    </row>
    <row r="3592" spans="1:16" hidden="1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7559</v>
      </c>
      <c r="G3592" s="350" t="s">
        <v>5550</v>
      </c>
      <c r="H3592" s="10" t="s">
        <v>524</v>
      </c>
      <c r="I3592" s="10"/>
      <c r="J3592" s="10"/>
      <c r="K3592" s="11">
        <v>46160</v>
      </c>
      <c r="L3592" s="446" t="s">
        <v>61</v>
      </c>
      <c r="M3592" s="132" t="s">
        <v>7963</v>
      </c>
      <c r="N3592" s="10">
        <f t="shared" si="116"/>
        <v>7</v>
      </c>
      <c r="O3592" s="10" t="str">
        <f t="shared" si="115"/>
        <v>2026 - 21</v>
      </c>
      <c r="P3592" s="372" t="s">
        <v>8342</v>
      </c>
    </row>
    <row r="3593" spans="1:16" hidden="1">
      <c r="A3593" s="10" t="s">
        <v>377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7560</v>
      </c>
      <c r="G3593" s="10"/>
      <c r="H3593" s="10" t="s">
        <v>537</v>
      </c>
      <c r="I3593" s="10"/>
      <c r="J3593" s="10"/>
      <c r="K3593" s="11">
        <v>46160</v>
      </c>
      <c r="L3593" s="446" t="s">
        <v>61</v>
      </c>
      <c r="M3593" s="132" t="s">
        <v>7963</v>
      </c>
      <c r="N3593" s="10">
        <f t="shared" si="116"/>
        <v>7</v>
      </c>
      <c r="O3593" s="10" t="str">
        <f t="shared" si="115"/>
        <v>2026 - 21</v>
      </c>
      <c r="P3593" s="372" t="s">
        <v>8342</v>
      </c>
    </row>
    <row r="3594" spans="1:16" hidden="1">
      <c r="A3594" s="10" t="s">
        <v>377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7560</v>
      </c>
      <c r="G3594" s="372" t="s">
        <v>7582</v>
      </c>
      <c r="H3594" s="10" t="s">
        <v>537</v>
      </c>
      <c r="I3594" s="10"/>
      <c r="J3594" s="10"/>
      <c r="K3594" s="11">
        <v>46162</v>
      </c>
      <c r="L3594" s="446" t="s">
        <v>61</v>
      </c>
      <c r="M3594" s="132" t="s">
        <v>7963</v>
      </c>
      <c r="N3594" s="10">
        <f t="shared" si="116"/>
        <v>7</v>
      </c>
      <c r="O3594" s="10" t="str">
        <f t="shared" si="115"/>
        <v>2026 - 21</v>
      </c>
      <c r="P3594" s="372" t="s">
        <v>8348</v>
      </c>
    </row>
    <row r="3595" spans="1:16" hidden="1">
      <c r="A3595" s="10" t="s">
        <v>377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7560</v>
      </c>
      <c r="G3595" s="372" t="s">
        <v>7582</v>
      </c>
      <c r="H3595" s="10" t="s">
        <v>537</v>
      </c>
      <c r="I3595" s="10"/>
      <c r="J3595" s="10"/>
      <c r="K3595" s="11">
        <v>46162</v>
      </c>
      <c r="L3595" s="446" t="s">
        <v>61</v>
      </c>
      <c r="M3595" s="372" t="s">
        <v>7157</v>
      </c>
      <c r="N3595" s="10">
        <f t="shared" si="116"/>
        <v>7</v>
      </c>
      <c r="O3595" s="10" t="str">
        <f t="shared" si="115"/>
        <v>2026 - 21</v>
      </c>
      <c r="P3595" s="372" t="s">
        <v>8348</v>
      </c>
    </row>
    <row r="3596" spans="1:16" hidden="1">
      <c r="A3596" s="10" t="s">
        <v>377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566</v>
      </c>
      <c r="G3596" s="372" t="s">
        <v>6713</v>
      </c>
      <c r="H3596" s="10" t="s">
        <v>537</v>
      </c>
      <c r="I3596" s="10"/>
      <c r="J3596" s="10"/>
      <c r="K3596" s="11">
        <v>46160</v>
      </c>
      <c r="L3596" s="446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8342</v>
      </c>
    </row>
    <row r="3597" spans="1:16" hidden="1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7596</v>
      </c>
      <c r="G3597" s="374" t="s">
        <v>7148</v>
      </c>
      <c r="H3597" s="10" t="s">
        <v>5635</v>
      </c>
      <c r="I3597" s="10"/>
      <c r="J3597" s="10"/>
      <c r="K3597" s="11">
        <v>46164</v>
      </c>
      <c r="L3597" s="446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8372</v>
      </c>
    </row>
    <row r="3598" spans="1:16" hidden="1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7596</v>
      </c>
      <c r="G3598" s="374" t="s">
        <v>7148</v>
      </c>
      <c r="H3598" s="10" t="s">
        <v>5635</v>
      </c>
      <c r="I3598" s="10"/>
      <c r="J3598" s="10"/>
      <c r="K3598" s="11">
        <v>46164</v>
      </c>
      <c r="L3598" s="446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8372</v>
      </c>
    </row>
    <row r="3599" spans="1:16" hidden="1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4" t="s">
        <v>7148</v>
      </c>
      <c r="H3599" s="10" t="s">
        <v>5635</v>
      </c>
      <c r="I3599" s="10"/>
      <c r="J3599" s="10"/>
      <c r="K3599" s="11">
        <v>46164</v>
      </c>
      <c r="L3599" s="446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8372</v>
      </c>
    </row>
    <row r="3600" spans="1:16" hidden="1">
      <c r="A3600" s="10" t="s">
        <v>377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7597</v>
      </c>
      <c r="G3600" s="374" t="s">
        <v>7148</v>
      </c>
      <c r="H3600" s="10" t="s">
        <v>5635</v>
      </c>
      <c r="I3600" s="10"/>
      <c r="J3600" s="10"/>
      <c r="K3600" s="11">
        <v>46164</v>
      </c>
      <c r="L3600" s="446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8372</v>
      </c>
    </row>
    <row r="3601" spans="1:16" hidden="1">
      <c r="A3601" s="10" t="s">
        <v>443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7860</v>
      </c>
      <c r="G3601" s="335" t="s">
        <v>5810</v>
      </c>
      <c r="H3601" s="10"/>
      <c r="I3601" s="10"/>
      <c r="J3601" s="10"/>
      <c r="K3601" s="11">
        <v>46164</v>
      </c>
      <c r="L3601" s="446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 hidden="1">
      <c r="A3602" s="10" t="s">
        <v>7964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7976</v>
      </c>
      <c r="G3602" s="10"/>
      <c r="H3602" s="10" t="s">
        <v>7964</v>
      </c>
      <c r="I3602" s="10" t="s">
        <v>136</v>
      </c>
      <c r="J3602" s="10"/>
      <c r="K3602" s="11">
        <v>46160</v>
      </c>
      <c r="L3602" s="446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 hidden="1">
      <c r="A3603" s="10" t="s">
        <v>7964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7977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46" t="s">
        <v>61</v>
      </c>
      <c r="M3603" s="150" t="s">
        <v>8108</v>
      </c>
      <c r="N3603" s="10">
        <f t="shared" si="116"/>
        <v>15</v>
      </c>
      <c r="O3603" s="10" t="str">
        <f t="shared" si="115"/>
        <v>2026 - 21</v>
      </c>
      <c r="P3603" s="10"/>
    </row>
    <row r="3604" spans="1:16" hidden="1">
      <c r="A3604" s="10" t="s">
        <v>7964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7978</v>
      </c>
      <c r="G3604" s="10"/>
      <c r="H3604" s="10" t="s">
        <v>7964</v>
      </c>
      <c r="I3604" s="10" t="s">
        <v>141</v>
      </c>
      <c r="J3604" s="10"/>
      <c r="K3604" s="11">
        <v>46160</v>
      </c>
      <c r="L3604" s="446" t="s">
        <v>61</v>
      </c>
      <c r="M3604" s="150" t="s">
        <v>8110</v>
      </c>
      <c r="N3604" s="10">
        <f t="shared" si="116"/>
        <v>15</v>
      </c>
      <c r="O3604" s="10" t="str">
        <f t="shared" si="115"/>
        <v>2026 - 21</v>
      </c>
      <c r="P3604" s="10"/>
    </row>
    <row r="3605" spans="1:16" hidden="1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7981</v>
      </c>
      <c r="G3605" s="373" t="s">
        <v>8355</v>
      </c>
      <c r="H3605" s="10" t="s">
        <v>7964</v>
      </c>
      <c r="I3605" s="10" t="s">
        <v>136</v>
      </c>
      <c r="J3605" s="10"/>
      <c r="K3605" s="11">
        <v>46163</v>
      </c>
      <c r="L3605" s="446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8356</v>
      </c>
    </row>
    <row r="3606" spans="1:16" hidden="1">
      <c r="A3606" s="10" t="s">
        <v>7964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7982</v>
      </c>
      <c r="G3606" s="373" t="s">
        <v>8355</v>
      </c>
      <c r="H3606" s="10" t="s">
        <v>7964</v>
      </c>
      <c r="I3606" s="10" t="s">
        <v>136</v>
      </c>
      <c r="J3606" s="10"/>
      <c r="K3606" s="11">
        <v>46163</v>
      </c>
      <c r="L3606" s="446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8356</v>
      </c>
    </row>
    <row r="3607" spans="1:16" hidden="1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8101</v>
      </c>
      <c r="G3607" s="372" t="s">
        <v>5550</v>
      </c>
      <c r="H3607" s="10" t="s">
        <v>8100</v>
      </c>
      <c r="I3607" s="10"/>
      <c r="J3607" s="10"/>
      <c r="K3607" s="11">
        <v>46160</v>
      </c>
      <c r="L3607" s="446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8342</v>
      </c>
    </row>
    <row r="3608" spans="1:16" hidden="1">
      <c r="A3608" s="10" t="s">
        <v>377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8101</v>
      </c>
      <c r="G3608" s="372" t="s">
        <v>5550</v>
      </c>
      <c r="H3608" s="10" t="s">
        <v>8100</v>
      </c>
      <c r="I3608" s="10"/>
      <c r="J3608" s="10"/>
      <c r="K3608" s="11">
        <v>46160</v>
      </c>
      <c r="L3608" s="446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8342</v>
      </c>
    </row>
    <row r="3609" spans="1:16" hidden="1">
      <c r="A3609" s="10" t="s">
        <v>377</v>
      </c>
      <c r="B3609" s="11">
        <v>46134</v>
      </c>
      <c r="C3609" s="10" t="s">
        <v>349</v>
      </c>
      <c r="D3609" s="10">
        <v>60</v>
      </c>
      <c r="E3609" s="10" t="s">
        <v>12</v>
      </c>
      <c r="F3609" s="10" t="s">
        <v>7657</v>
      </c>
      <c r="G3609" s="372" t="s">
        <v>6023</v>
      </c>
      <c r="H3609" s="10" t="s">
        <v>8150</v>
      </c>
      <c r="I3609" s="10"/>
      <c r="J3609" s="10"/>
      <c r="K3609" s="11">
        <v>46160</v>
      </c>
      <c r="L3609" s="446" t="s">
        <v>61</v>
      </c>
      <c r="M3609" s="372" t="s">
        <v>8343</v>
      </c>
      <c r="N3609" s="10">
        <f t="shared" si="116"/>
        <v>17</v>
      </c>
      <c r="O3609" s="10" t="str">
        <f t="shared" si="115"/>
        <v>2026 - 21</v>
      </c>
      <c r="P3609" s="10"/>
    </row>
    <row r="3610" spans="1:16">
      <c r="A3610" s="353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8220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4" t="s">
        <v>8532</v>
      </c>
      <c r="N3610" s="10">
        <f t="shared" si="116"/>
        <v>19</v>
      </c>
      <c r="O3610" s="10" t="str">
        <f t="shared" si="115"/>
        <v>2026 - 21</v>
      </c>
      <c r="P3610" s="10"/>
    </row>
    <row r="3611" spans="1:16">
      <c r="A3611" s="353" t="s">
        <v>404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8221</v>
      </c>
      <c r="G3611" s="10"/>
      <c r="H3611" s="10" t="s">
        <v>380</v>
      </c>
      <c r="I3611" s="10"/>
      <c r="J3611" s="10"/>
      <c r="K3611" s="11">
        <v>46164</v>
      </c>
      <c r="L3611" s="10" t="s">
        <v>58</v>
      </c>
      <c r="M3611" s="394" t="s">
        <v>8532</v>
      </c>
      <c r="N3611" s="10">
        <f t="shared" si="116"/>
        <v>19</v>
      </c>
      <c r="O3611" s="10" t="str">
        <f t="shared" si="115"/>
        <v>2026 - 21</v>
      </c>
      <c r="P3611" s="10"/>
    </row>
    <row r="3612" spans="1:16" hidden="1">
      <c r="A3612" s="10" t="s">
        <v>377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8247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 hidden="1">
      <c r="A3613" s="10" t="s">
        <v>377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8259</v>
      </c>
      <c r="G3613" s="10"/>
      <c r="H3613" s="10" t="s">
        <v>5574</v>
      </c>
      <c r="I3613" s="10"/>
      <c r="J3613" s="10"/>
      <c r="K3613" s="11">
        <v>46160</v>
      </c>
      <c r="L3613" s="10" t="s">
        <v>5967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 hidden="1">
      <c r="A3614" s="10" t="s">
        <v>377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8260</v>
      </c>
      <c r="G3614" s="10"/>
      <c r="H3614" s="10" t="s">
        <v>5574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 hidden="1">
      <c r="A3615" s="10" t="s">
        <v>377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8261</v>
      </c>
      <c r="G3615" s="10"/>
      <c r="H3615" s="10" t="s">
        <v>5574</v>
      </c>
      <c r="I3615" s="10"/>
      <c r="J3615" s="10"/>
      <c r="K3615" s="11">
        <v>46160</v>
      </c>
      <c r="L3615" s="446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 hidden="1">
      <c r="A3616" s="10" t="s">
        <v>377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8263</v>
      </c>
      <c r="G3616" s="10"/>
      <c r="H3616" s="10" t="s">
        <v>5574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 hidden="1">
      <c r="A3617" s="10" t="s">
        <v>443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8322</v>
      </c>
      <c r="G3617" s="10"/>
      <c r="H3617" s="10"/>
      <c r="I3617" s="10"/>
      <c r="J3617" s="10"/>
      <c r="K3617" s="369">
        <v>46160</v>
      </c>
      <c r="L3617" s="446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8323</v>
      </c>
    </row>
    <row r="3618" spans="1:16" hidden="1">
      <c r="A3618" s="10" t="s">
        <v>443</v>
      </c>
      <c r="B3618" s="11">
        <v>46163</v>
      </c>
      <c r="C3618" s="10" t="s">
        <v>5446</v>
      </c>
      <c r="D3618" s="10">
        <v>40</v>
      </c>
      <c r="E3618" s="10" t="s">
        <v>59</v>
      </c>
      <c r="F3618" s="373" t="s">
        <v>8357</v>
      </c>
      <c r="G3618" s="373" t="s">
        <v>8358</v>
      </c>
      <c r="H3618" s="10"/>
      <c r="I3618" s="10"/>
      <c r="J3618" s="10"/>
      <c r="K3618" s="11">
        <v>46163</v>
      </c>
      <c r="L3618" s="446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8359</v>
      </c>
    </row>
    <row r="3619" spans="1:16" hidden="1">
      <c r="A3619" s="10" t="s">
        <v>443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8361</v>
      </c>
      <c r="G3619" s="374" t="s">
        <v>5743</v>
      </c>
      <c r="H3619" s="10"/>
      <c r="I3619" s="10"/>
      <c r="J3619" s="10"/>
      <c r="K3619" s="11">
        <v>46160</v>
      </c>
      <c r="L3619" s="446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8323</v>
      </c>
    </row>
    <row r="3620" spans="1:16" hidden="1">
      <c r="A3620" s="10" t="s">
        <v>443</v>
      </c>
      <c r="B3620" s="11">
        <v>46163</v>
      </c>
      <c r="C3620" s="10" t="s">
        <v>6481</v>
      </c>
      <c r="D3620" s="10">
        <v>1000</v>
      </c>
      <c r="E3620" s="10" t="s">
        <v>59</v>
      </c>
      <c r="F3620" s="374" t="s">
        <v>8362</v>
      </c>
      <c r="G3620" s="374" t="s">
        <v>5520</v>
      </c>
      <c r="H3620" s="10"/>
      <c r="I3620" s="10"/>
      <c r="J3620" s="10"/>
      <c r="K3620" s="11">
        <v>46163</v>
      </c>
      <c r="L3620" s="446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8363</v>
      </c>
    </row>
    <row r="3621" spans="1:16" hidden="1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8364</v>
      </c>
      <c r="G3621" s="374" t="s">
        <v>5743</v>
      </c>
      <c r="H3621" s="10"/>
      <c r="I3621" s="10"/>
      <c r="J3621" s="10"/>
      <c r="K3621" s="11">
        <v>46163</v>
      </c>
      <c r="L3621" s="446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8365</v>
      </c>
    </row>
    <row r="3622" spans="1:16" hidden="1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8366</v>
      </c>
      <c r="G3622" s="374" t="s">
        <v>5743</v>
      </c>
      <c r="H3622" s="10"/>
      <c r="I3622" s="10"/>
      <c r="J3622" s="10"/>
      <c r="K3622" s="11">
        <v>46163</v>
      </c>
      <c r="L3622" s="446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8367</v>
      </c>
    </row>
    <row r="3623" spans="1:16" hidden="1">
      <c r="A3623" s="10" t="s">
        <v>443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8368</v>
      </c>
      <c r="G3623" s="374" t="s">
        <v>5743</v>
      </c>
      <c r="H3623" s="10"/>
      <c r="I3623" s="10"/>
      <c r="J3623" s="10"/>
      <c r="K3623" s="11">
        <v>46163</v>
      </c>
      <c r="L3623" s="446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8367</v>
      </c>
    </row>
    <row r="3624" spans="1:16" hidden="1">
      <c r="A3624" s="10" t="s">
        <v>377</v>
      </c>
      <c r="B3624" s="11">
        <v>46162</v>
      </c>
      <c r="C3624" s="10" t="s">
        <v>349</v>
      </c>
      <c r="D3624" s="10">
        <v>32.119999999999997</v>
      </c>
      <c r="E3624" s="10" t="s">
        <v>20</v>
      </c>
      <c r="F3624" s="374" t="s">
        <v>8369</v>
      </c>
      <c r="G3624" s="374" t="s">
        <v>7706</v>
      </c>
      <c r="H3624" s="10"/>
      <c r="I3624" s="10"/>
      <c r="J3624" s="10"/>
      <c r="K3624" s="11">
        <v>46162</v>
      </c>
      <c r="L3624" s="446" t="s">
        <v>61</v>
      </c>
      <c r="M3624" s="374" t="s">
        <v>7157</v>
      </c>
      <c r="N3624" s="10">
        <f t="shared" si="116"/>
        <v>21</v>
      </c>
      <c r="O3624" s="10" t="str">
        <f t="shared" si="115"/>
        <v>2026 - 21</v>
      </c>
      <c r="P3624" s="374" t="s">
        <v>8370</v>
      </c>
    </row>
    <row r="3625" spans="1:16" hidden="1">
      <c r="A3625" s="10" t="s">
        <v>443</v>
      </c>
      <c r="B3625" s="11">
        <v>46164</v>
      </c>
      <c r="C3625" s="10" t="s">
        <v>6481</v>
      </c>
      <c r="D3625" s="10">
        <v>1</v>
      </c>
      <c r="E3625" s="10" t="s">
        <v>59</v>
      </c>
      <c r="F3625" s="374" t="s">
        <v>8373</v>
      </c>
      <c r="G3625" s="374" t="s">
        <v>5520</v>
      </c>
      <c r="H3625" s="10"/>
      <c r="I3625" s="10"/>
      <c r="J3625" s="10"/>
      <c r="K3625" s="11">
        <v>46164</v>
      </c>
      <c r="L3625" s="446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8374</v>
      </c>
    </row>
    <row r="3626" spans="1:16" hidden="1">
      <c r="A3626" s="10" t="s">
        <v>443</v>
      </c>
      <c r="B3626" s="376">
        <v>46164</v>
      </c>
      <c r="C3626" s="10" t="s">
        <v>6481</v>
      </c>
      <c r="D3626" s="10">
        <v>1</v>
      </c>
      <c r="E3626" s="10" t="s">
        <v>59</v>
      </c>
      <c r="F3626" s="374" t="s">
        <v>8375</v>
      </c>
      <c r="G3626" s="374" t="s">
        <v>5520</v>
      </c>
      <c r="H3626" s="10"/>
      <c r="I3626" s="10"/>
      <c r="J3626" s="10"/>
      <c r="K3626" s="11">
        <v>46165</v>
      </c>
      <c r="L3626" s="446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8374</v>
      </c>
    </row>
    <row r="3627" spans="1:16" hidden="1">
      <c r="A3627" s="10" t="s">
        <v>377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8409</v>
      </c>
      <c r="G3627" s="377" t="s">
        <v>7148</v>
      </c>
      <c r="H3627" s="10"/>
      <c r="I3627" s="10"/>
      <c r="J3627" s="10"/>
      <c r="K3627" s="11">
        <v>46165</v>
      </c>
      <c r="L3627" s="446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8411</v>
      </c>
    </row>
    <row r="3628" spans="1:16" hidden="1">
      <c r="A3628" s="10" t="s">
        <v>377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8410</v>
      </c>
      <c r="G3628" s="377" t="s">
        <v>7148</v>
      </c>
      <c r="H3628" s="10"/>
      <c r="I3628" s="10"/>
      <c r="J3628" s="10"/>
      <c r="K3628" s="11">
        <v>46165</v>
      </c>
      <c r="L3628" s="446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8411</v>
      </c>
    </row>
    <row r="3629" spans="1:16" hidden="1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7485</v>
      </c>
      <c r="G3629" s="110" t="s">
        <v>7791</v>
      </c>
      <c r="H3629" s="10"/>
      <c r="I3629" s="10"/>
      <c r="J3629" s="10"/>
      <c r="K3629" s="11">
        <v>46169</v>
      </c>
      <c r="L3629" s="446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8420</v>
      </c>
    </row>
    <row r="3630" spans="1:16" hidden="1">
      <c r="A3630" s="10" t="s">
        <v>377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7485</v>
      </c>
      <c r="G3630" s="110" t="s">
        <v>7791</v>
      </c>
      <c r="H3630" s="10"/>
      <c r="I3630" s="10"/>
      <c r="J3630" s="10"/>
      <c r="K3630" s="11">
        <v>46171</v>
      </c>
      <c r="L3630" s="446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 hidden="1">
      <c r="A3631" s="10" t="s">
        <v>377</v>
      </c>
      <c r="B3631" s="11">
        <v>46056</v>
      </c>
      <c r="C3631" s="10" t="s">
        <v>349</v>
      </c>
      <c r="D3631" s="10">
        <v>1000</v>
      </c>
      <c r="E3631" s="10" t="s">
        <v>12</v>
      </c>
      <c r="F3631" s="125" t="s">
        <v>6823</v>
      </c>
      <c r="G3631" s="391" t="s">
        <v>7492</v>
      </c>
      <c r="H3631" s="10" t="s">
        <v>7848</v>
      </c>
      <c r="I3631" s="10"/>
      <c r="J3631" s="10"/>
      <c r="K3631" s="11">
        <v>46168</v>
      </c>
      <c r="L3631" s="446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8497</v>
      </c>
    </row>
    <row r="3632" spans="1:16" hidden="1">
      <c r="A3632" s="10" t="s">
        <v>377</v>
      </c>
      <c r="B3632" s="11">
        <v>46056</v>
      </c>
      <c r="C3632" s="10" t="s">
        <v>349</v>
      </c>
      <c r="D3632" s="10">
        <v>100</v>
      </c>
      <c r="E3632" s="10" t="s">
        <v>12</v>
      </c>
      <c r="F3632" s="125" t="s">
        <v>6045</v>
      </c>
      <c r="G3632" s="379" t="s">
        <v>8421</v>
      </c>
      <c r="H3632" s="10" t="s">
        <v>7848</v>
      </c>
      <c r="I3632" s="10"/>
      <c r="J3632" s="10"/>
      <c r="K3632" s="11">
        <v>46170</v>
      </c>
      <c r="L3632" s="446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8422</v>
      </c>
    </row>
    <row r="3633" spans="1:16" hidden="1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5" t="s">
        <v>7396</v>
      </c>
      <c r="G3633" s="379" t="s">
        <v>8421</v>
      </c>
      <c r="H3633" s="10" t="s">
        <v>7848</v>
      </c>
      <c r="I3633" s="10"/>
      <c r="J3633" s="10"/>
      <c r="K3633" s="11">
        <v>46170</v>
      </c>
      <c r="L3633" s="446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8422</v>
      </c>
    </row>
    <row r="3634" spans="1:16" hidden="1">
      <c r="A3634" s="10" t="s">
        <v>377</v>
      </c>
      <c r="B3634" s="11">
        <v>46056</v>
      </c>
      <c r="C3634" s="10" t="s">
        <v>349</v>
      </c>
      <c r="D3634" s="10">
        <v>125</v>
      </c>
      <c r="E3634" s="10" t="s">
        <v>12</v>
      </c>
      <c r="F3634" s="125" t="s">
        <v>7396</v>
      </c>
      <c r="G3634" s="379" t="s">
        <v>8421</v>
      </c>
      <c r="H3634" s="10" t="s">
        <v>7848</v>
      </c>
      <c r="I3634" s="10"/>
      <c r="J3634" s="10"/>
      <c r="K3634" s="11">
        <v>46170</v>
      </c>
      <c r="L3634" s="446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8422</v>
      </c>
    </row>
    <row r="3635" spans="1:16" hidden="1">
      <c r="A3635" s="10" t="s">
        <v>377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7952</v>
      </c>
      <c r="G3635" s="379" t="s">
        <v>5430</v>
      </c>
      <c r="H3635" s="10" t="s">
        <v>7953</v>
      </c>
      <c r="I3635" s="10"/>
      <c r="J3635" s="10"/>
      <c r="K3635" s="11">
        <v>46170</v>
      </c>
      <c r="L3635" s="446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8423</v>
      </c>
    </row>
    <row r="3636" spans="1:16" hidden="1">
      <c r="A3636" s="352" t="s">
        <v>443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5827</v>
      </c>
      <c r="G3636" s="380" t="s">
        <v>8444</v>
      </c>
      <c r="H3636" s="10"/>
      <c r="I3636" s="10"/>
      <c r="J3636" s="10"/>
      <c r="K3636" s="11">
        <v>46171</v>
      </c>
      <c r="L3636" s="446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8446</v>
      </c>
    </row>
    <row r="3637" spans="1:16" hidden="1">
      <c r="A3637" s="352" t="s">
        <v>443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5828</v>
      </c>
      <c r="G3637" s="380" t="s">
        <v>8444</v>
      </c>
      <c r="H3637" s="10"/>
      <c r="I3637" s="10"/>
      <c r="J3637" s="10"/>
      <c r="K3637" s="11">
        <v>46171</v>
      </c>
      <c r="L3637" s="446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8446</v>
      </c>
    </row>
    <row r="3638" spans="1:16" hidden="1">
      <c r="A3638" s="352" t="s">
        <v>443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8192</v>
      </c>
      <c r="G3638" s="380" t="s">
        <v>8444</v>
      </c>
      <c r="H3638" s="10"/>
      <c r="I3638" s="10"/>
      <c r="J3638" s="10"/>
      <c r="K3638" s="11">
        <v>46171</v>
      </c>
      <c r="L3638" s="446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8446</v>
      </c>
    </row>
    <row r="3639" spans="1:16" hidden="1">
      <c r="A3639" s="352" t="s">
        <v>443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5770</v>
      </c>
      <c r="G3639" s="380" t="s">
        <v>8444</v>
      </c>
      <c r="H3639" s="10"/>
      <c r="I3639" s="10"/>
      <c r="J3639" s="10"/>
      <c r="K3639" s="11">
        <v>46171</v>
      </c>
      <c r="L3639" s="10" t="s">
        <v>5967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 hidden="1">
      <c r="A3640" s="352" t="s">
        <v>443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5770</v>
      </c>
      <c r="G3640" s="380" t="s">
        <v>8444</v>
      </c>
      <c r="H3640" s="10"/>
      <c r="I3640" s="10"/>
      <c r="J3640" s="10"/>
      <c r="K3640" s="11">
        <v>46171</v>
      </c>
      <c r="L3640" s="446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8446</v>
      </c>
    </row>
    <row r="3641" spans="1:16" hidden="1">
      <c r="A3641" s="352" t="s">
        <v>443</v>
      </c>
      <c r="B3641" s="11">
        <v>46146</v>
      </c>
      <c r="C3641" s="10" t="s">
        <v>29</v>
      </c>
      <c r="D3641" s="10">
        <v>15</v>
      </c>
      <c r="E3641" s="10" t="s">
        <v>345</v>
      </c>
      <c r="F3641" s="125" t="s">
        <v>8194</v>
      </c>
      <c r="G3641" s="380" t="s">
        <v>8444</v>
      </c>
      <c r="H3641" s="10"/>
      <c r="I3641" s="10"/>
      <c r="J3641" s="10"/>
      <c r="K3641" s="11">
        <v>46171</v>
      </c>
      <c r="L3641" s="446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8446</v>
      </c>
    </row>
    <row r="3642" spans="1:16" hidden="1">
      <c r="A3642" s="352" t="s">
        <v>443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8195</v>
      </c>
      <c r="G3642" s="380" t="s">
        <v>8444</v>
      </c>
      <c r="H3642" s="10"/>
      <c r="I3642" s="10"/>
      <c r="J3642" s="10"/>
      <c r="K3642" s="11">
        <v>46171</v>
      </c>
      <c r="L3642" s="446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8446</v>
      </c>
    </row>
    <row r="3643" spans="1:16" hidden="1">
      <c r="A3643" s="352" t="s">
        <v>443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8196</v>
      </c>
      <c r="G3643" s="380" t="s">
        <v>8444</v>
      </c>
      <c r="H3643" s="10"/>
      <c r="I3643" s="10"/>
      <c r="J3643" s="10"/>
      <c r="K3643" s="11">
        <v>46171</v>
      </c>
      <c r="L3643" s="446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8445</v>
      </c>
    </row>
    <row r="3644" spans="1:16" hidden="1">
      <c r="A3644" s="352" t="s">
        <v>443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5177</v>
      </c>
      <c r="G3644" s="380" t="s">
        <v>8444</v>
      </c>
      <c r="H3644" s="10"/>
      <c r="I3644" s="10"/>
      <c r="J3644" s="10"/>
      <c r="K3644" s="11">
        <v>46171</v>
      </c>
      <c r="L3644" s="446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8446</v>
      </c>
    </row>
    <row r="3645" spans="1:16" hidden="1">
      <c r="A3645" s="352" t="s">
        <v>443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8209</v>
      </c>
      <c r="G3645" s="380" t="s">
        <v>6020</v>
      </c>
      <c r="H3645" s="10"/>
      <c r="I3645" s="10"/>
      <c r="J3645" s="10"/>
      <c r="K3645" s="11">
        <v>46171</v>
      </c>
      <c r="L3645" s="446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8448</v>
      </c>
    </row>
    <row r="3646" spans="1:16" hidden="1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8244</v>
      </c>
      <c r="G3646" s="377" t="s">
        <v>5785</v>
      </c>
      <c r="H3646" s="10" t="s">
        <v>5574</v>
      </c>
      <c r="I3646" s="10"/>
      <c r="J3646" s="10"/>
      <c r="K3646" s="11">
        <v>46168</v>
      </c>
      <c r="L3646" s="446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8412</v>
      </c>
    </row>
    <row r="3647" spans="1:16" hidden="1">
      <c r="A3647" s="10" t="s">
        <v>377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8245</v>
      </c>
      <c r="G3647" s="377" t="s">
        <v>5785</v>
      </c>
      <c r="H3647" s="10" t="s">
        <v>5574</v>
      </c>
      <c r="I3647" s="10"/>
      <c r="J3647" s="10"/>
      <c r="K3647" s="11">
        <v>46168</v>
      </c>
      <c r="L3647" s="446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8412</v>
      </c>
    </row>
    <row r="3648" spans="1:16" hidden="1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8246</v>
      </c>
      <c r="G3648" s="377" t="s">
        <v>5785</v>
      </c>
      <c r="H3648" s="10" t="s">
        <v>5574</v>
      </c>
      <c r="I3648" s="10"/>
      <c r="J3648" s="10"/>
      <c r="K3648" s="11">
        <v>46168</v>
      </c>
      <c r="L3648" s="446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8412</v>
      </c>
    </row>
    <row r="3649" spans="1:16" hidden="1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8248</v>
      </c>
      <c r="G3649" s="377" t="s">
        <v>5785</v>
      </c>
      <c r="H3649" s="10" t="s">
        <v>5574</v>
      </c>
      <c r="I3649" s="10"/>
      <c r="J3649" s="10"/>
      <c r="K3649" s="11">
        <v>46168</v>
      </c>
      <c r="L3649" s="446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8412</v>
      </c>
    </row>
    <row r="3650" spans="1:16" hidden="1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8249</v>
      </c>
      <c r="G3650" s="377" t="s">
        <v>5785</v>
      </c>
      <c r="H3650" s="10" t="s">
        <v>5574</v>
      </c>
      <c r="I3650" s="10"/>
      <c r="J3650" s="10"/>
      <c r="K3650" s="11">
        <v>46168</v>
      </c>
      <c r="L3650" s="446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8412</v>
      </c>
    </row>
    <row r="3651" spans="1:16" hidden="1">
      <c r="A3651" s="10" t="s">
        <v>377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8250</v>
      </c>
      <c r="G3651" s="377" t="s">
        <v>5785</v>
      </c>
      <c r="H3651" s="10" t="s">
        <v>5574</v>
      </c>
      <c r="I3651" s="10"/>
      <c r="J3651" s="10"/>
      <c r="K3651" s="11">
        <v>46168</v>
      </c>
      <c r="L3651" s="446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8412</v>
      </c>
    </row>
    <row r="3652" spans="1:16" hidden="1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8251</v>
      </c>
      <c r="G3652" s="377" t="s">
        <v>5785</v>
      </c>
      <c r="H3652" s="10" t="s">
        <v>5574</v>
      </c>
      <c r="I3652" s="10"/>
      <c r="J3652" s="10"/>
      <c r="K3652" s="11">
        <v>46168</v>
      </c>
      <c r="L3652" s="446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8412</v>
      </c>
    </row>
    <row r="3653" spans="1:16" hidden="1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8252</v>
      </c>
      <c r="G3653" s="377" t="s">
        <v>5785</v>
      </c>
      <c r="H3653" s="10" t="s">
        <v>5574</v>
      </c>
      <c r="I3653" s="10"/>
      <c r="J3653" s="10"/>
      <c r="K3653" s="11">
        <v>46168</v>
      </c>
      <c r="L3653" s="446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8412</v>
      </c>
    </row>
    <row r="3654" spans="1:16" hidden="1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8253</v>
      </c>
      <c r="G3654" s="377" t="s">
        <v>5785</v>
      </c>
      <c r="H3654" s="10" t="s">
        <v>5574</v>
      </c>
      <c r="I3654" s="10"/>
      <c r="J3654" s="10"/>
      <c r="K3654" s="11">
        <v>46168</v>
      </c>
      <c r="L3654" s="446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8412</v>
      </c>
    </row>
    <row r="3655" spans="1:16" hidden="1">
      <c r="A3655" s="10" t="s">
        <v>377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8254</v>
      </c>
      <c r="G3655" s="377" t="s">
        <v>5785</v>
      </c>
      <c r="H3655" s="10" t="s">
        <v>5574</v>
      </c>
      <c r="I3655" s="10"/>
      <c r="J3655" s="10"/>
      <c r="K3655" s="11">
        <v>46168</v>
      </c>
      <c r="L3655" s="446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8412</v>
      </c>
    </row>
    <row r="3656" spans="1:16" hidden="1">
      <c r="A3656" s="10" t="s">
        <v>377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8255</v>
      </c>
      <c r="G3656" s="377" t="s">
        <v>5785</v>
      </c>
      <c r="H3656" s="10" t="s">
        <v>5574</v>
      </c>
      <c r="I3656" s="10"/>
      <c r="J3656" s="10"/>
      <c r="K3656" s="11">
        <v>46168</v>
      </c>
      <c r="L3656" s="446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8412</v>
      </c>
    </row>
    <row r="3657" spans="1:16" hidden="1">
      <c r="A3657" s="10" t="s">
        <v>377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8256</v>
      </c>
      <c r="G3657" s="377" t="s">
        <v>5785</v>
      </c>
      <c r="H3657" s="10" t="s">
        <v>5574</v>
      </c>
      <c r="I3657" s="10"/>
      <c r="J3657" s="10"/>
      <c r="K3657" s="11">
        <v>46168</v>
      </c>
      <c r="L3657" s="446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8412</v>
      </c>
    </row>
    <row r="3658" spans="1:16" hidden="1">
      <c r="A3658" s="10" t="s">
        <v>377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8257</v>
      </c>
      <c r="G3658" s="377" t="s">
        <v>5785</v>
      </c>
      <c r="H3658" s="10" t="s">
        <v>5574</v>
      </c>
      <c r="I3658" s="10"/>
      <c r="J3658" s="10"/>
      <c r="K3658" s="11">
        <v>46168</v>
      </c>
      <c r="L3658" s="446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8412</v>
      </c>
    </row>
    <row r="3659" spans="1:16" hidden="1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8258</v>
      </c>
      <c r="G3659" s="377" t="s">
        <v>5785</v>
      </c>
      <c r="H3659" s="10" t="s">
        <v>5574</v>
      </c>
      <c r="I3659" s="10"/>
      <c r="J3659" s="10"/>
      <c r="K3659" s="11">
        <v>46168</v>
      </c>
      <c r="L3659" s="446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8412</v>
      </c>
    </row>
    <row r="3660" spans="1:16" hidden="1">
      <c r="A3660" s="10" t="s">
        <v>377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8262</v>
      </c>
      <c r="G3660" s="377" t="s">
        <v>5785</v>
      </c>
      <c r="H3660" s="10" t="s">
        <v>5574</v>
      </c>
      <c r="I3660" s="10"/>
      <c r="J3660" s="10"/>
      <c r="K3660" s="11">
        <v>46168</v>
      </c>
      <c r="L3660" s="446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8412</v>
      </c>
    </row>
    <row r="3661" spans="1:16" hidden="1">
      <c r="A3661" s="10" t="s">
        <v>377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8264</v>
      </c>
      <c r="G3661" s="377" t="s">
        <v>5785</v>
      </c>
      <c r="H3661" s="10" t="s">
        <v>5574</v>
      </c>
      <c r="I3661" s="10"/>
      <c r="J3661" s="10"/>
      <c r="K3661" s="11">
        <v>46168</v>
      </c>
      <c r="L3661" s="446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8412</v>
      </c>
    </row>
    <row r="3662" spans="1:16" hidden="1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8268</v>
      </c>
      <c r="G3662" s="377" t="s">
        <v>5785</v>
      </c>
      <c r="H3662" s="10" t="s">
        <v>5574</v>
      </c>
      <c r="I3662" s="10"/>
      <c r="J3662" s="10"/>
      <c r="K3662" s="11">
        <v>46168</v>
      </c>
      <c r="L3662" s="446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8412</v>
      </c>
    </row>
    <row r="3663" spans="1:16" hidden="1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8269</v>
      </c>
      <c r="G3663" s="377" t="s">
        <v>5785</v>
      </c>
      <c r="H3663" s="10" t="s">
        <v>5574</v>
      </c>
      <c r="I3663" s="10"/>
      <c r="J3663" s="10"/>
      <c r="K3663" s="11">
        <v>46168</v>
      </c>
      <c r="L3663" s="446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8412</v>
      </c>
    </row>
    <row r="3664" spans="1:16" hidden="1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8270</v>
      </c>
      <c r="G3664" s="377" t="s">
        <v>5785</v>
      </c>
      <c r="H3664" s="10" t="s">
        <v>5574</v>
      </c>
      <c r="I3664" s="10"/>
      <c r="J3664" s="10"/>
      <c r="K3664" s="11">
        <v>46168</v>
      </c>
      <c r="L3664" s="446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8412</v>
      </c>
    </row>
    <row r="3665" spans="1:16" hidden="1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8271</v>
      </c>
      <c r="G3665" s="377" t="s">
        <v>5785</v>
      </c>
      <c r="H3665" s="10" t="s">
        <v>5574</v>
      </c>
      <c r="I3665" s="10"/>
      <c r="J3665" s="10"/>
      <c r="K3665" s="11">
        <v>46168</v>
      </c>
      <c r="L3665" s="446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8412</v>
      </c>
    </row>
    <row r="3666" spans="1:16" hidden="1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8272</v>
      </c>
      <c r="G3666" s="377" t="s">
        <v>5785</v>
      </c>
      <c r="H3666" s="10" t="s">
        <v>5574</v>
      </c>
      <c r="I3666" s="10"/>
      <c r="J3666" s="10"/>
      <c r="K3666" s="11">
        <v>46168</v>
      </c>
      <c r="L3666" s="446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8412</v>
      </c>
    </row>
    <row r="3667" spans="1:16" hidden="1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8273</v>
      </c>
      <c r="G3667" s="377" t="s">
        <v>5785</v>
      </c>
      <c r="H3667" s="10" t="s">
        <v>5574</v>
      </c>
      <c r="I3667" s="10"/>
      <c r="J3667" s="10"/>
      <c r="K3667" s="11">
        <v>46168</v>
      </c>
      <c r="L3667" s="446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8412</v>
      </c>
    </row>
    <row r="3668" spans="1:16" hidden="1">
      <c r="A3668" s="10" t="s">
        <v>377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8274</v>
      </c>
      <c r="G3668" s="377" t="s">
        <v>5785</v>
      </c>
      <c r="H3668" s="10" t="s">
        <v>5574</v>
      </c>
      <c r="I3668" s="10"/>
      <c r="J3668" s="10"/>
      <c r="K3668" s="11">
        <v>46168</v>
      </c>
      <c r="L3668" s="446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8412</v>
      </c>
    </row>
    <row r="3669" spans="1:16" hidden="1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4" t="s">
        <v>8275</v>
      </c>
      <c r="G3669" s="379" t="s">
        <v>7248</v>
      </c>
      <c r="H3669" s="10" t="s">
        <v>5574</v>
      </c>
      <c r="I3669" s="10"/>
      <c r="J3669" s="10"/>
      <c r="K3669" s="11">
        <v>46170</v>
      </c>
      <c r="L3669" s="446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8424</v>
      </c>
    </row>
    <row r="3670" spans="1:16" hidden="1">
      <c r="A3670" s="10" t="s">
        <v>377</v>
      </c>
      <c r="B3670" s="11">
        <v>46153</v>
      </c>
      <c r="C3670" s="10" t="s">
        <v>349</v>
      </c>
      <c r="D3670" s="10">
        <v>5</v>
      </c>
      <c r="E3670" s="10" t="s">
        <v>14</v>
      </c>
      <c r="F3670" s="364" t="s">
        <v>8275</v>
      </c>
      <c r="G3670" s="379" t="s">
        <v>7248</v>
      </c>
      <c r="H3670" s="10" t="s">
        <v>5574</v>
      </c>
      <c r="I3670" s="10"/>
      <c r="J3670" s="10"/>
      <c r="K3670" s="11">
        <v>46170</v>
      </c>
      <c r="L3670" s="446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8424</v>
      </c>
    </row>
    <row r="3671" spans="1:16" hidden="1">
      <c r="A3671" s="10" t="s">
        <v>377</v>
      </c>
      <c r="B3671" s="11">
        <v>46153</v>
      </c>
      <c r="C3671" s="10" t="s">
        <v>349</v>
      </c>
      <c r="D3671" s="10">
        <v>1200</v>
      </c>
      <c r="E3671" s="10" t="s">
        <v>12</v>
      </c>
      <c r="F3671" s="10" t="s">
        <v>7256</v>
      </c>
      <c r="G3671" s="380" t="s">
        <v>7492</v>
      </c>
      <c r="H3671" s="10" t="s">
        <v>5574</v>
      </c>
      <c r="I3671" s="10"/>
      <c r="J3671" s="10"/>
      <c r="K3671" s="11">
        <v>46170</v>
      </c>
      <c r="L3671" s="446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8447</v>
      </c>
    </row>
    <row r="3672" spans="1:16" hidden="1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8298</v>
      </c>
      <c r="G3672" s="380" t="s">
        <v>5593</v>
      </c>
      <c r="H3672" s="10" t="s">
        <v>5632</v>
      </c>
      <c r="I3672" s="10"/>
      <c r="J3672" s="10"/>
      <c r="K3672" s="11">
        <v>46169</v>
      </c>
      <c r="L3672" s="446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8443</v>
      </c>
    </row>
    <row r="3673" spans="1:16" hidden="1">
      <c r="A3673" s="10" t="s">
        <v>377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8299</v>
      </c>
      <c r="G3673" s="380" t="s">
        <v>5593</v>
      </c>
      <c r="H3673" s="10" t="s">
        <v>5632</v>
      </c>
      <c r="I3673" s="10"/>
      <c r="J3673" s="10"/>
      <c r="K3673" s="11">
        <v>46169</v>
      </c>
      <c r="L3673" s="446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8443</v>
      </c>
    </row>
    <row r="3674" spans="1:16" hidden="1">
      <c r="A3674" s="10" t="s">
        <v>377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8300</v>
      </c>
      <c r="G3674" s="380" t="s">
        <v>5593</v>
      </c>
      <c r="H3674" s="10" t="s">
        <v>5632</v>
      </c>
      <c r="I3674" s="10"/>
      <c r="J3674" s="10"/>
      <c r="K3674" s="11">
        <v>46169</v>
      </c>
      <c r="L3674" s="446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8443</v>
      </c>
    </row>
    <row r="3675" spans="1:16" hidden="1">
      <c r="A3675" s="10" t="s">
        <v>377</v>
      </c>
      <c r="B3675" s="11">
        <v>46161</v>
      </c>
      <c r="C3675" s="10" t="s">
        <v>349</v>
      </c>
      <c r="D3675" s="10">
        <v>60</v>
      </c>
      <c r="E3675" s="10" t="s">
        <v>12</v>
      </c>
      <c r="F3675" s="10" t="s">
        <v>223</v>
      </c>
      <c r="G3675" s="379" t="s">
        <v>7152</v>
      </c>
      <c r="H3675" s="10"/>
      <c r="I3675" s="10"/>
      <c r="J3675" s="10"/>
      <c r="K3675" s="11">
        <v>46170</v>
      </c>
      <c r="L3675" s="446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8430</v>
      </c>
    </row>
    <row r="3676" spans="1:16" hidden="1">
      <c r="A3676" s="10" t="s">
        <v>377</v>
      </c>
      <c r="B3676" s="11">
        <v>46161</v>
      </c>
      <c r="C3676" s="10" t="s">
        <v>349</v>
      </c>
      <c r="D3676" s="10">
        <v>40</v>
      </c>
      <c r="E3676" s="10" t="s">
        <v>12</v>
      </c>
      <c r="F3676" s="10" t="s">
        <v>223</v>
      </c>
      <c r="G3676" s="379" t="s">
        <v>7152</v>
      </c>
      <c r="H3676" s="10"/>
      <c r="I3676" s="10"/>
      <c r="J3676" s="10"/>
      <c r="K3676" s="11">
        <v>46170</v>
      </c>
      <c r="L3676" s="446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8430</v>
      </c>
    </row>
    <row r="3677" spans="1:16" hidden="1">
      <c r="A3677" s="10" t="s">
        <v>377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8332</v>
      </c>
      <c r="G3677" s="10"/>
      <c r="H3677" s="10"/>
      <c r="I3677" s="10"/>
      <c r="J3677" s="10"/>
      <c r="K3677" s="11">
        <v>46171</v>
      </c>
      <c r="L3677" s="446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 hidden="1">
      <c r="A3678" s="10" t="s">
        <v>377</v>
      </c>
      <c r="B3678" s="11">
        <v>46163</v>
      </c>
      <c r="C3678" s="10" t="s">
        <v>375</v>
      </c>
      <c r="D3678" s="10">
        <v>3</v>
      </c>
      <c r="E3678" s="10" t="s">
        <v>59</v>
      </c>
      <c r="F3678" s="10" t="s">
        <v>8352</v>
      </c>
      <c r="G3678" s="386" t="s">
        <v>7796</v>
      </c>
      <c r="H3678" s="10"/>
      <c r="I3678" s="10"/>
      <c r="J3678" s="10"/>
      <c r="K3678" s="11">
        <v>46168</v>
      </c>
      <c r="L3678" s="446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 hidden="1">
      <c r="A3679" s="10" t="s">
        <v>377</v>
      </c>
      <c r="B3679" s="11">
        <v>46169</v>
      </c>
      <c r="C3679" s="10" t="s">
        <v>349</v>
      </c>
      <c r="D3679" s="10">
        <v>10</v>
      </c>
      <c r="E3679" s="10" t="s">
        <v>14</v>
      </c>
      <c r="F3679" s="10" t="s">
        <v>8413</v>
      </c>
      <c r="G3679" s="380" t="s">
        <v>7492</v>
      </c>
      <c r="H3679" s="10"/>
      <c r="I3679" s="10"/>
      <c r="J3679" s="10"/>
      <c r="K3679" s="11">
        <v>46170</v>
      </c>
      <c r="L3679" s="446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8370</v>
      </c>
    </row>
    <row r="3680" spans="1:16" hidden="1">
      <c r="A3680" s="10" t="s">
        <v>377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8417</v>
      </c>
      <c r="G3680" s="385" t="s">
        <v>8452</v>
      </c>
      <c r="H3680" s="10"/>
      <c r="I3680" s="10"/>
      <c r="J3680" s="10"/>
      <c r="K3680" s="11">
        <v>46170</v>
      </c>
      <c r="L3680" s="446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 hidden="1">
      <c r="A3681" s="10" t="s">
        <v>7964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8425</v>
      </c>
      <c r="G3681" s="379" t="s">
        <v>8426</v>
      </c>
      <c r="H3681" s="10"/>
      <c r="I3681" s="10"/>
      <c r="J3681" s="10"/>
      <c r="K3681" s="11">
        <v>46170</v>
      </c>
      <c r="L3681" s="446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8427</v>
      </c>
    </row>
    <row r="3682" spans="1:16" hidden="1">
      <c r="A3682" s="10" t="s">
        <v>377</v>
      </c>
      <c r="B3682" s="11">
        <v>46161</v>
      </c>
      <c r="C3682" s="10" t="s">
        <v>349</v>
      </c>
      <c r="D3682" s="10">
        <v>20</v>
      </c>
      <c r="E3682" s="10" t="s">
        <v>14</v>
      </c>
      <c r="F3682" s="379" t="s">
        <v>8428</v>
      </c>
      <c r="G3682" s="379" t="s">
        <v>6023</v>
      </c>
      <c r="H3682" s="10"/>
      <c r="I3682" s="10"/>
      <c r="J3682" s="10"/>
      <c r="K3682" s="11">
        <v>46170</v>
      </c>
      <c r="L3682" s="446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8429</v>
      </c>
    </row>
    <row r="3683" spans="1:16" hidden="1">
      <c r="A3683" s="10" t="s">
        <v>7964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8431</v>
      </c>
      <c r="G3683" s="379" t="s">
        <v>8433</v>
      </c>
      <c r="H3683" s="10"/>
      <c r="I3683" s="10"/>
      <c r="J3683" s="10"/>
      <c r="K3683" s="11">
        <v>46170</v>
      </c>
      <c r="L3683" s="446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8434</v>
      </c>
    </row>
    <row r="3684" spans="1:16" hidden="1">
      <c r="A3684" s="10" t="s">
        <v>7964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8435</v>
      </c>
      <c r="G3684" s="379" t="s">
        <v>8433</v>
      </c>
      <c r="H3684" s="10"/>
      <c r="I3684" s="10"/>
      <c r="J3684" s="10"/>
      <c r="K3684" s="11">
        <v>46170</v>
      </c>
      <c r="L3684" s="446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8434</v>
      </c>
    </row>
    <row r="3685" spans="1:16" hidden="1">
      <c r="A3685" s="10" t="s">
        <v>7964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8432</v>
      </c>
      <c r="G3685" s="379" t="s">
        <v>8433</v>
      </c>
      <c r="H3685" s="10"/>
      <c r="I3685" s="10"/>
      <c r="J3685" s="10"/>
      <c r="K3685" s="11">
        <v>46170</v>
      </c>
      <c r="L3685" s="446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8434</v>
      </c>
    </row>
    <row r="3686" spans="1:16" hidden="1">
      <c r="A3686" s="10" t="s">
        <v>7964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8431</v>
      </c>
      <c r="G3686" s="379" t="s">
        <v>8433</v>
      </c>
      <c r="H3686" s="10"/>
      <c r="I3686" s="10"/>
      <c r="J3686" s="10"/>
      <c r="K3686" s="11">
        <v>46170</v>
      </c>
      <c r="L3686" s="446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8434</v>
      </c>
    </row>
    <row r="3687" spans="1:16" hidden="1">
      <c r="A3687" s="379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8436</v>
      </c>
      <c r="G3687" s="379" t="s">
        <v>8437</v>
      </c>
      <c r="H3687" s="10"/>
      <c r="I3687" s="10"/>
      <c r="J3687" s="10"/>
      <c r="K3687" s="11">
        <v>46170</v>
      </c>
      <c r="L3687" s="446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8438</v>
      </c>
    </row>
    <row r="3688" spans="1:16" hidden="1">
      <c r="A3688" s="379" t="s">
        <v>404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8439</v>
      </c>
      <c r="G3688" s="379" t="s">
        <v>8437</v>
      </c>
      <c r="H3688" s="10"/>
      <c r="I3688" s="10"/>
      <c r="J3688" s="10"/>
      <c r="K3688" s="11">
        <v>46170</v>
      </c>
      <c r="L3688" s="446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8438</v>
      </c>
    </row>
    <row r="3689" spans="1:16" hidden="1">
      <c r="A3689" s="10" t="s">
        <v>443</v>
      </c>
      <c r="B3689" s="11">
        <v>46170</v>
      </c>
      <c r="C3689" s="10" t="s">
        <v>371</v>
      </c>
      <c r="D3689" s="10">
        <v>1</v>
      </c>
      <c r="E3689" s="10" t="s">
        <v>59</v>
      </c>
      <c r="F3689" s="379" t="s">
        <v>8442</v>
      </c>
      <c r="G3689" s="379" t="s">
        <v>8440</v>
      </c>
      <c r="H3689" s="10"/>
      <c r="I3689" s="10"/>
      <c r="J3689" s="10"/>
      <c r="K3689" s="11">
        <v>46170</v>
      </c>
      <c r="L3689" s="446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8441</v>
      </c>
    </row>
    <row r="3690" spans="1:16" hidden="1">
      <c r="A3690" s="10" t="s">
        <v>377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7381</v>
      </c>
      <c r="G3690" s="10"/>
      <c r="H3690" s="10" t="s">
        <v>7379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 hidden="1">
      <c r="A3691" s="10" t="s">
        <v>377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7378</v>
      </c>
      <c r="G3691" s="10"/>
      <c r="H3691" s="10" t="s">
        <v>386</v>
      </c>
      <c r="I3691" s="10"/>
      <c r="J3691" s="10"/>
      <c r="K3691" s="11">
        <v>46178</v>
      </c>
      <c r="L3691" s="446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 hidden="1">
      <c r="A3692" s="10" t="s">
        <v>377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7413</v>
      </c>
      <c r="G3692" s="386" t="s">
        <v>5929</v>
      </c>
      <c r="H3692" s="149" t="s">
        <v>5635</v>
      </c>
      <c r="I3692" s="10"/>
      <c r="J3692" s="10"/>
      <c r="K3692" s="11">
        <v>46174</v>
      </c>
      <c r="L3692" s="446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8454</v>
      </c>
    </row>
    <row r="3693" spans="1:16" hidden="1">
      <c r="A3693" s="10" t="s">
        <v>377</v>
      </c>
      <c r="B3693" s="11">
        <v>46056</v>
      </c>
      <c r="C3693" s="10" t="s">
        <v>349</v>
      </c>
      <c r="D3693" s="10">
        <v>1000</v>
      </c>
      <c r="E3693" s="10" t="s">
        <v>12</v>
      </c>
      <c r="F3693" s="125" t="s">
        <v>6823</v>
      </c>
      <c r="G3693" s="391" t="s">
        <v>7492</v>
      </c>
      <c r="H3693" s="10" t="s">
        <v>7848</v>
      </c>
      <c r="I3693" s="10"/>
      <c r="J3693" s="10"/>
      <c r="K3693" s="11">
        <v>46179</v>
      </c>
      <c r="L3693" s="446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8492</v>
      </c>
    </row>
    <row r="3694" spans="1:16" hidden="1">
      <c r="A3694" s="10" t="s">
        <v>377</v>
      </c>
      <c r="B3694" s="11">
        <v>46056</v>
      </c>
      <c r="C3694" s="10" t="s">
        <v>349</v>
      </c>
      <c r="D3694" s="10">
        <v>2500</v>
      </c>
      <c r="E3694" s="10" t="s">
        <v>12</v>
      </c>
      <c r="F3694" s="125" t="s">
        <v>6823</v>
      </c>
      <c r="G3694" s="10"/>
      <c r="H3694" s="10" t="s">
        <v>7848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 hidden="1">
      <c r="A3695" s="10" t="s">
        <v>377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7533</v>
      </c>
      <c r="G3695" s="388" t="s">
        <v>7849</v>
      </c>
      <c r="H3695" s="10" t="s">
        <v>7534</v>
      </c>
      <c r="I3695" s="10"/>
      <c r="J3695" s="10"/>
      <c r="K3695" s="11">
        <v>46176</v>
      </c>
      <c r="L3695" s="446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8458</v>
      </c>
    </row>
    <row r="3696" spans="1:16" hidden="1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7535</v>
      </c>
      <c r="G3696" s="388" t="s">
        <v>7849</v>
      </c>
      <c r="H3696" s="10" t="s">
        <v>7534</v>
      </c>
      <c r="I3696" s="10"/>
      <c r="J3696" s="10"/>
      <c r="K3696" s="11">
        <v>46176</v>
      </c>
      <c r="L3696" s="446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8458</v>
      </c>
    </row>
    <row r="3697" spans="1:16" hidden="1">
      <c r="A3697" s="10" t="s">
        <v>377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7536</v>
      </c>
      <c r="G3697" s="388" t="s">
        <v>7849</v>
      </c>
      <c r="H3697" s="10" t="s">
        <v>7534</v>
      </c>
      <c r="I3697" s="10"/>
      <c r="J3697" s="10"/>
      <c r="K3697" s="11">
        <v>46176</v>
      </c>
      <c r="L3697" s="446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8458</v>
      </c>
    </row>
    <row r="3698" spans="1:16" hidden="1">
      <c r="A3698" s="10" t="s">
        <v>377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7540</v>
      </c>
      <c r="G3698" s="388" t="s">
        <v>7849</v>
      </c>
      <c r="H3698" s="10" t="s">
        <v>7534</v>
      </c>
      <c r="I3698" s="10"/>
      <c r="J3698" s="10"/>
      <c r="K3698" s="11">
        <v>46176</v>
      </c>
      <c r="L3698" s="446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8458</v>
      </c>
    </row>
    <row r="3699" spans="1:16" hidden="1">
      <c r="A3699" s="10" t="s">
        <v>377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195</v>
      </c>
      <c r="G3699" s="386" t="s">
        <v>5929</v>
      </c>
      <c r="H3699" s="149" t="s">
        <v>5635</v>
      </c>
      <c r="I3699" s="10"/>
      <c r="J3699" s="10"/>
      <c r="K3699" s="11">
        <v>46174</v>
      </c>
      <c r="L3699" s="446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8454</v>
      </c>
    </row>
    <row r="3700" spans="1:16" hidden="1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7710</v>
      </c>
      <c r="G3700" s="386" t="s">
        <v>5929</v>
      </c>
      <c r="H3700" s="149" t="s">
        <v>5635</v>
      </c>
      <c r="I3700" s="10"/>
      <c r="J3700" s="10"/>
      <c r="K3700" s="11">
        <v>46174</v>
      </c>
      <c r="L3700" s="446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8454</v>
      </c>
    </row>
    <row r="3701" spans="1:16" hidden="1">
      <c r="A3701" s="10" t="s">
        <v>377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668</v>
      </c>
      <c r="G3701" s="386" t="s">
        <v>5929</v>
      </c>
      <c r="H3701" s="149" t="s">
        <v>5635</v>
      </c>
      <c r="I3701" s="10"/>
      <c r="J3701" s="10"/>
      <c r="K3701" s="11">
        <v>46174</v>
      </c>
      <c r="L3701" s="446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8453</v>
      </c>
    </row>
    <row r="3702" spans="1:16" hidden="1">
      <c r="A3702" s="99" t="s">
        <v>443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7726</v>
      </c>
      <c r="G3702" s="386" t="s">
        <v>5929</v>
      </c>
      <c r="H3702" s="149" t="s">
        <v>5635</v>
      </c>
      <c r="I3702" s="10"/>
      <c r="J3702" s="10"/>
      <c r="K3702" s="11">
        <v>46174</v>
      </c>
      <c r="L3702" s="446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8454</v>
      </c>
    </row>
    <row r="3703" spans="1:16" hidden="1">
      <c r="A3703" s="99" t="s">
        <v>443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7727</v>
      </c>
      <c r="G3703" s="386" t="s">
        <v>5929</v>
      </c>
      <c r="H3703" s="149" t="s">
        <v>5635</v>
      </c>
      <c r="I3703" s="10"/>
      <c r="J3703" s="10"/>
      <c r="K3703" s="11">
        <v>46174</v>
      </c>
      <c r="L3703" s="446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8454</v>
      </c>
    </row>
    <row r="3704" spans="1:16" hidden="1">
      <c r="A3704" s="10" t="s">
        <v>377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5415</v>
      </c>
      <c r="G3704" s="386" t="s">
        <v>5929</v>
      </c>
      <c r="H3704" s="149" t="s">
        <v>5635</v>
      </c>
      <c r="I3704" s="10"/>
      <c r="J3704" s="10"/>
      <c r="K3704" s="11">
        <v>46174</v>
      </c>
      <c r="L3704" s="446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8453</v>
      </c>
    </row>
    <row r="3705" spans="1:16" hidden="1">
      <c r="A3705" s="117" t="s">
        <v>404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7838</v>
      </c>
      <c r="G3705" s="386" t="s">
        <v>5929</v>
      </c>
      <c r="H3705" s="149" t="s">
        <v>5635</v>
      </c>
      <c r="I3705" s="10"/>
      <c r="J3705" s="10"/>
      <c r="K3705" s="11">
        <v>46174</v>
      </c>
      <c r="L3705" s="446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8454</v>
      </c>
    </row>
    <row r="3706" spans="1:16" hidden="1">
      <c r="A3706" s="10" t="s">
        <v>377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7880</v>
      </c>
      <c r="G3706" s="386" t="s">
        <v>5785</v>
      </c>
      <c r="H3706" s="10" t="s">
        <v>5574</v>
      </c>
      <c r="I3706" s="10"/>
      <c r="J3706" s="10"/>
      <c r="K3706" s="11">
        <v>46174</v>
      </c>
      <c r="L3706" s="446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8456</v>
      </c>
    </row>
    <row r="3707" spans="1:16" hidden="1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276</v>
      </c>
      <c r="G3707" s="386" t="s">
        <v>5929</v>
      </c>
      <c r="H3707" s="149" t="s">
        <v>5635</v>
      </c>
      <c r="I3707" s="10"/>
      <c r="J3707" s="10"/>
      <c r="K3707" s="11">
        <v>46174</v>
      </c>
      <c r="L3707" s="446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8453</v>
      </c>
    </row>
    <row r="3708" spans="1:16" hidden="1">
      <c r="A3708" s="10" t="s">
        <v>377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5414</v>
      </c>
      <c r="G3708" s="386" t="s">
        <v>5929</v>
      </c>
      <c r="H3708" s="149" t="s">
        <v>5635</v>
      </c>
      <c r="I3708" s="10"/>
      <c r="J3708" s="10"/>
      <c r="K3708" s="11">
        <v>46174</v>
      </c>
      <c r="L3708" s="446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8453</v>
      </c>
    </row>
    <row r="3709" spans="1:16" hidden="1">
      <c r="A3709" s="10" t="s">
        <v>377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195</v>
      </c>
      <c r="G3709" s="386" t="s">
        <v>5929</v>
      </c>
      <c r="H3709" s="149" t="s">
        <v>5635</v>
      </c>
      <c r="I3709" s="10"/>
      <c r="J3709" s="10"/>
      <c r="K3709" s="11">
        <v>46174</v>
      </c>
      <c r="L3709" s="446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8454</v>
      </c>
    </row>
    <row r="3710" spans="1:16" hidden="1">
      <c r="A3710" s="10" t="s">
        <v>377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6341</v>
      </c>
      <c r="G3710" s="386" t="s">
        <v>5929</v>
      </c>
      <c r="H3710" s="149" t="s">
        <v>5635</v>
      </c>
      <c r="I3710" s="10"/>
      <c r="J3710" s="10"/>
      <c r="K3710" s="11">
        <v>46174</v>
      </c>
      <c r="L3710" s="446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8453</v>
      </c>
    </row>
    <row r="3711" spans="1:16" hidden="1">
      <c r="A3711" s="10" t="s">
        <v>377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6078</v>
      </c>
      <c r="G3711" s="386" t="s">
        <v>5929</v>
      </c>
      <c r="H3711" s="149" t="s">
        <v>5635</v>
      </c>
      <c r="I3711" s="10"/>
      <c r="J3711" s="10"/>
      <c r="K3711" s="11">
        <v>46174</v>
      </c>
      <c r="L3711" s="446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8454</v>
      </c>
    </row>
    <row r="3712" spans="1:16" hidden="1">
      <c r="A3712" s="10" t="s">
        <v>377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5818</v>
      </c>
      <c r="G3712" s="386" t="s">
        <v>5929</v>
      </c>
      <c r="H3712" s="149" t="s">
        <v>5635</v>
      </c>
      <c r="I3712" s="10"/>
      <c r="J3712" s="10"/>
      <c r="K3712" s="11">
        <v>46174</v>
      </c>
      <c r="L3712" s="446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8454</v>
      </c>
    </row>
    <row r="3713" spans="1:16" hidden="1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8154</v>
      </c>
      <c r="G3713" s="386" t="s">
        <v>5929</v>
      </c>
      <c r="H3713" s="149" t="s">
        <v>5635</v>
      </c>
      <c r="I3713" s="10"/>
      <c r="J3713" s="10"/>
      <c r="K3713" s="11">
        <v>46174</v>
      </c>
      <c r="L3713" s="446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8454</v>
      </c>
    </row>
    <row r="3714" spans="1:16" hidden="1">
      <c r="A3714" s="10" t="s">
        <v>377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8155</v>
      </c>
      <c r="G3714" s="386" t="s">
        <v>5929</v>
      </c>
      <c r="H3714" s="149" t="s">
        <v>5635</v>
      </c>
      <c r="I3714" s="10"/>
      <c r="J3714" s="10"/>
      <c r="K3714" s="11">
        <v>46174</v>
      </c>
      <c r="L3714" s="446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8454</v>
      </c>
    </row>
    <row r="3715" spans="1:16" hidden="1">
      <c r="A3715" s="10" t="s">
        <v>377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6761</v>
      </c>
      <c r="G3715" s="386" t="s">
        <v>5929</v>
      </c>
      <c r="H3715" s="149" t="s">
        <v>5635</v>
      </c>
      <c r="I3715" s="10"/>
      <c r="J3715" s="10"/>
      <c r="K3715" s="11">
        <v>46174</v>
      </c>
      <c r="L3715" s="446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8453</v>
      </c>
    </row>
    <row r="3716" spans="1:16" hidden="1">
      <c r="A3716" s="352" t="s">
        <v>443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5827</v>
      </c>
      <c r="G3716" s="391" t="s">
        <v>8444</v>
      </c>
      <c r="H3716" s="10"/>
      <c r="I3716" s="10"/>
      <c r="J3716" s="10"/>
      <c r="K3716" s="11">
        <v>46179</v>
      </c>
      <c r="L3716" s="446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8499</v>
      </c>
    </row>
    <row r="3717" spans="1:16" hidden="1">
      <c r="A3717" s="352" t="s">
        <v>443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8191</v>
      </c>
      <c r="G3717" s="391" t="s">
        <v>8444</v>
      </c>
      <c r="H3717" s="10"/>
      <c r="I3717" s="10"/>
      <c r="J3717" s="10"/>
      <c r="K3717" s="11">
        <v>46179</v>
      </c>
      <c r="L3717" s="446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8499</v>
      </c>
    </row>
    <row r="3718" spans="1:16" hidden="1">
      <c r="A3718" s="352" t="s">
        <v>443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8192</v>
      </c>
      <c r="G3718" s="391" t="s">
        <v>8444</v>
      </c>
      <c r="H3718" s="10"/>
      <c r="I3718" s="10"/>
      <c r="J3718" s="10"/>
      <c r="K3718" s="11">
        <v>46179</v>
      </c>
      <c r="L3718" s="446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8499</v>
      </c>
    </row>
    <row r="3719" spans="1:16" hidden="1">
      <c r="A3719" s="352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5177</v>
      </c>
      <c r="G3719" s="391" t="s">
        <v>8444</v>
      </c>
      <c r="H3719" s="10"/>
      <c r="I3719" s="10"/>
      <c r="J3719" s="10"/>
      <c r="K3719" s="11">
        <v>46179</v>
      </c>
      <c r="L3719" s="446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8499</v>
      </c>
    </row>
    <row r="3720" spans="1:16" hidden="1">
      <c r="A3720" s="352" t="s">
        <v>443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5177</v>
      </c>
      <c r="G3720" s="391" t="s">
        <v>8444</v>
      </c>
      <c r="H3720" s="10"/>
      <c r="I3720" s="10"/>
      <c r="J3720" s="10"/>
      <c r="K3720" s="11">
        <v>46179</v>
      </c>
      <c r="L3720" s="446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 hidden="1">
      <c r="A3721" s="352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276</v>
      </c>
      <c r="G3721" s="386" t="s">
        <v>5929</v>
      </c>
      <c r="H3721" s="149" t="s">
        <v>5635</v>
      </c>
      <c r="I3721" s="10"/>
      <c r="J3721" s="10"/>
      <c r="K3721" s="11">
        <v>46174</v>
      </c>
      <c r="L3721" s="446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8453</v>
      </c>
    </row>
    <row r="3722" spans="1:16" hidden="1">
      <c r="A3722" s="352" t="s">
        <v>443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5414</v>
      </c>
      <c r="G3722" s="386" t="s">
        <v>5929</v>
      </c>
      <c r="H3722" s="149" t="s">
        <v>5635</v>
      </c>
      <c r="I3722" s="10"/>
      <c r="J3722" s="10"/>
      <c r="K3722" s="11">
        <v>46174</v>
      </c>
      <c r="L3722" s="446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8453</v>
      </c>
    </row>
    <row r="3723" spans="1:16" hidden="1">
      <c r="A3723" s="352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8205</v>
      </c>
      <c r="G3723" s="391" t="s">
        <v>8500</v>
      </c>
      <c r="H3723" s="10"/>
      <c r="I3723" s="10"/>
      <c r="J3723" s="10"/>
      <c r="K3723" s="11">
        <v>46175</v>
      </c>
      <c r="L3723" s="446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 hidden="1">
      <c r="A3724" s="352" t="s">
        <v>443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7047</v>
      </c>
      <c r="G3724" s="10"/>
      <c r="H3724" s="10"/>
      <c r="I3724" s="10"/>
      <c r="J3724" s="10"/>
      <c r="K3724" s="11">
        <v>46175</v>
      </c>
      <c r="L3724" s="446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 hidden="1">
      <c r="A3725" s="391" t="s">
        <v>443</v>
      </c>
      <c r="B3725" s="11">
        <v>46179</v>
      </c>
      <c r="C3725" s="10" t="s">
        <v>374</v>
      </c>
      <c r="D3725" s="10">
        <v>1</v>
      </c>
      <c r="E3725" s="10" t="s">
        <v>59</v>
      </c>
      <c r="F3725" s="391" t="s">
        <v>8501</v>
      </c>
      <c r="G3725" s="10"/>
      <c r="H3725" s="10"/>
      <c r="I3725" s="10"/>
      <c r="J3725" s="10"/>
      <c r="K3725" s="11">
        <v>46179</v>
      </c>
      <c r="L3725" s="446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 hidden="1">
      <c r="A3726" s="391" t="s">
        <v>443</v>
      </c>
      <c r="B3726" s="11">
        <v>46179</v>
      </c>
      <c r="C3726" s="10" t="s">
        <v>374</v>
      </c>
      <c r="D3726" s="10">
        <v>2</v>
      </c>
      <c r="E3726" s="10" t="s">
        <v>59</v>
      </c>
      <c r="F3726" s="391" t="s">
        <v>8502</v>
      </c>
      <c r="G3726" s="10"/>
      <c r="H3726" s="10"/>
      <c r="I3726" s="10"/>
      <c r="J3726" s="10"/>
      <c r="K3726" s="11">
        <v>46179</v>
      </c>
      <c r="L3726" s="446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 hidden="1">
      <c r="A3727" s="353" t="s">
        <v>404</v>
      </c>
      <c r="B3727" s="11">
        <v>46148</v>
      </c>
      <c r="C3727" s="10" t="s">
        <v>6619</v>
      </c>
      <c r="D3727" s="10">
        <v>4</v>
      </c>
      <c r="E3727" s="10" t="s">
        <v>59</v>
      </c>
      <c r="F3727" s="373" t="s">
        <v>8219</v>
      </c>
      <c r="G3727" s="388" t="s">
        <v>7148</v>
      </c>
      <c r="H3727" s="10" t="s">
        <v>380</v>
      </c>
      <c r="I3727" s="10"/>
      <c r="J3727" s="10"/>
      <c r="K3727" s="11">
        <v>46176</v>
      </c>
      <c r="L3727" s="446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8459</v>
      </c>
    </row>
    <row r="3728" spans="1:16" hidden="1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8265</v>
      </c>
      <c r="G3728" s="386" t="s">
        <v>5785</v>
      </c>
      <c r="H3728" s="10" t="s">
        <v>5574</v>
      </c>
      <c r="I3728" s="10"/>
      <c r="J3728" s="10"/>
      <c r="K3728" s="11">
        <v>46174</v>
      </c>
      <c r="L3728" s="446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8455</v>
      </c>
    </row>
    <row r="3729" spans="1:16" hidden="1">
      <c r="A3729" s="10" t="s">
        <v>377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8266</v>
      </c>
      <c r="G3729" s="386" t="s">
        <v>5785</v>
      </c>
      <c r="H3729" s="10" t="s">
        <v>5574</v>
      </c>
      <c r="I3729" s="10"/>
      <c r="J3729" s="10"/>
      <c r="K3729" s="11">
        <v>46174</v>
      </c>
      <c r="L3729" s="446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8455</v>
      </c>
    </row>
    <row r="3730" spans="1:16" hidden="1">
      <c r="A3730" s="10" t="s">
        <v>377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8266</v>
      </c>
      <c r="G3730" s="386" t="s">
        <v>5785</v>
      </c>
      <c r="H3730" s="10" t="s">
        <v>5574</v>
      </c>
      <c r="I3730" s="10"/>
      <c r="J3730" s="10"/>
      <c r="K3730" s="11">
        <v>46174</v>
      </c>
      <c r="L3730" s="446" t="s">
        <v>61</v>
      </c>
      <c r="M3730" s="386" t="s">
        <v>8082</v>
      </c>
      <c r="N3730" s="10">
        <f t="shared" si="120"/>
        <v>20</v>
      </c>
      <c r="O3730" s="10" t="str">
        <f t="shared" si="119"/>
        <v>2026 - 23</v>
      </c>
      <c r="P3730" s="386" t="s">
        <v>8455</v>
      </c>
    </row>
    <row r="3731" spans="1:16" hidden="1">
      <c r="A3731" s="10" t="s">
        <v>377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8305</v>
      </c>
      <c r="G3731" s="388" t="s">
        <v>7849</v>
      </c>
      <c r="H3731" s="10" t="s">
        <v>7534</v>
      </c>
      <c r="I3731" s="10"/>
      <c r="J3731" s="10"/>
      <c r="K3731" s="11">
        <v>46176</v>
      </c>
      <c r="L3731" s="446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8458</v>
      </c>
    </row>
    <row r="3732" spans="1:16" hidden="1">
      <c r="A3732" s="10" t="s">
        <v>377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6339</v>
      </c>
      <c r="G3732" s="386" t="s">
        <v>5929</v>
      </c>
      <c r="H3732" s="149" t="s">
        <v>5635</v>
      </c>
      <c r="I3732" s="10"/>
      <c r="J3732" s="10"/>
      <c r="K3732" s="11">
        <v>46174</v>
      </c>
      <c r="L3732" s="446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8454</v>
      </c>
    </row>
    <row r="3733" spans="1:16" hidden="1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8325</v>
      </c>
      <c r="G3733" s="386" t="s">
        <v>5929</v>
      </c>
      <c r="H3733" s="149" t="s">
        <v>5635</v>
      </c>
      <c r="I3733" s="10"/>
      <c r="J3733" s="10"/>
      <c r="K3733" s="11">
        <v>46174</v>
      </c>
      <c r="L3733" s="446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8454</v>
      </c>
    </row>
    <row r="3734" spans="1:16" hidden="1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5344</v>
      </c>
      <c r="G3734" s="386" t="s">
        <v>5929</v>
      </c>
      <c r="H3734" s="149" t="s">
        <v>5635</v>
      </c>
      <c r="I3734" s="10"/>
      <c r="J3734" s="10"/>
      <c r="K3734" s="11">
        <v>46174</v>
      </c>
      <c r="L3734" s="446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8454</v>
      </c>
    </row>
    <row r="3735" spans="1:16" hidden="1">
      <c r="A3735" s="10" t="s">
        <v>377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8326</v>
      </c>
      <c r="G3735" s="386" t="s">
        <v>5929</v>
      </c>
      <c r="H3735" s="149" t="s">
        <v>5635</v>
      </c>
      <c r="I3735" s="10"/>
      <c r="J3735" s="10"/>
      <c r="K3735" s="11">
        <v>46174</v>
      </c>
      <c r="L3735" s="446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8454</v>
      </c>
    </row>
    <row r="3736" spans="1:16" hidden="1">
      <c r="A3736" s="10" t="s">
        <v>377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8327</v>
      </c>
      <c r="G3736" s="386" t="s">
        <v>5785</v>
      </c>
      <c r="H3736" s="10"/>
      <c r="I3736" s="10"/>
      <c r="J3736" s="10"/>
      <c r="K3736" s="11">
        <v>46174</v>
      </c>
      <c r="L3736" s="446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8456</v>
      </c>
    </row>
    <row r="3737" spans="1:16" hidden="1">
      <c r="A3737" s="10" t="s">
        <v>377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8328</v>
      </c>
      <c r="G3737" s="386" t="s">
        <v>5785</v>
      </c>
      <c r="H3737" s="10"/>
      <c r="I3737" s="10"/>
      <c r="J3737" s="10"/>
      <c r="K3737" s="11">
        <v>46174</v>
      </c>
      <c r="L3737" s="446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8456</v>
      </c>
    </row>
    <row r="3738" spans="1:16" hidden="1">
      <c r="A3738" s="10" t="s">
        <v>377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7888</v>
      </c>
      <c r="G3738" s="387" t="s">
        <v>5810</v>
      </c>
      <c r="H3738" s="10"/>
      <c r="I3738" s="10"/>
      <c r="J3738" s="10"/>
      <c r="K3738" s="11">
        <v>46175</v>
      </c>
      <c r="L3738" s="446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8457</v>
      </c>
    </row>
    <row r="3739" spans="1:16" hidden="1">
      <c r="A3739" s="10" t="s">
        <v>377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6030</v>
      </c>
      <c r="G3739" s="387" t="s">
        <v>5810</v>
      </c>
      <c r="H3739" s="10"/>
      <c r="I3739" s="10"/>
      <c r="J3739" s="10"/>
      <c r="K3739" s="11">
        <v>46175</v>
      </c>
      <c r="L3739" s="446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8457</v>
      </c>
    </row>
    <row r="3740" spans="1:16" hidden="1">
      <c r="A3740" s="10" t="s">
        <v>377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343</v>
      </c>
      <c r="G3740" s="387" t="s">
        <v>5810</v>
      </c>
      <c r="H3740" s="10"/>
      <c r="I3740" s="10"/>
      <c r="J3740" s="10"/>
      <c r="K3740" s="11">
        <v>46175</v>
      </c>
      <c r="L3740" s="446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8457</v>
      </c>
    </row>
    <row r="3741" spans="1:16" hidden="1">
      <c r="A3741" s="10" t="s">
        <v>377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8329</v>
      </c>
      <c r="G3741" s="387" t="s">
        <v>5810</v>
      </c>
      <c r="H3741" s="10"/>
      <c r="I3741" s="10"/>
      <c r="J3741" s="10"/>
      <c r="K3741" s="11">
        <v>46175</v>
      </c>
      <c r="L3741" s="446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8457</v>
      </c>
    </row>
    <row r="3742" spans="1:16" hidden="1">
      <c r="A3742" s="10" t="s">
        <v>377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8330</v>
      </c>
      <c r="G3742" s="387" t="s">
        <v>5810</v>
      </c>
      <c r="H3742" s="10"/>
      <c r="I3742" s="10"/>
      <c r="J3742" s="10"/>
      <c r="K3742" s="11">
        <v>46175</v>
      </c>
      <c r="L3742" s="446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8457</v>
      </c>
    </row>
    <row r="3743" spans="1:16" hidden="1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8331</v>
      </c>
      <c r="G3743" s="387" t="s">
        <v>5810</v>
      </c>
      <c r="H3743" s="10"/>
      <c r="I3743" s="10"/>
      <c r="J3743" s="10"/>
      <c r="K3743" s="11">
        <v>46175</v>
      </c>
      <c r="L3743" s="446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8457</v>
      </c>
    </row>
    <row r="3744" spans="1:16" hidden="1">
      <c r="A3744" s="10" t="s">
        <v>377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8333</v>
      </c>
      <c r="G3744" s="387" t="s">
        <v>5810</v>
      </c>
      <c r="H3744" s="10"/>
      <c r="I3744" s="10"/>
      <c r="J3744" s="10"/>
      <c r="K3744" s="11">
        <v>46175</v>
      </c>
      <c r="L3744" s="446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8457</v>
      </c>
    </row>
    <row r="3745" spans="1:16" hidden="1">
      <c r="A3745" s="10" t="s">
        <v>377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8337</v>
      </c>
      <c r="G3745" s="387" t="s">
        <v>5810</v>
      </c>
      <c r="H3745" s="10"/>
      <c r="I3745" s="10"/>
      <c r="J3745" s="10"/>
      <c r="K3745" s="11">
        <v>46175</v>
      </c>
      <c r="L3745" s="446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8457</v>
      </c>
    </row>
    <row r="3746" spans="1:16" hidden="1">
      <c r="A3746" s="10" t="s">
        <v>377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8339</v>
      </c>
      <c r="G3746" s="389" t="s">
        <v>5810</v>
      </c>
      <c r="H3746" s="10"/>
      <c r="I3746" s="10"/>
      <c r="J3746" s="10"/>
      <c r="K3746" s="11">
        <v>46178</v>
      </c>
      <c r="L3746" s="446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 hidden="1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8340</v>
      </c>
      <c r="G3747" s="10"/>
      <c r="H3747" s="10"/>
      <c r="I3747" s="10"/>
      <c r="J3747" s="10"/>
      <c r="K3747" s="11">
        <v>46178</v>
      </c>
      <c r="L3747" s="446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 hidden="1">
      <c r="A3748" s="10" t="s">
        <v>377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7712</v>
      </c>
      <c r="G3748" s="10"/>
      <c r="H3748" s="10"/>
      <c r="I3748" s="10"/>
      <c r="J3748" s="10"/>
      <c r="K3748" s="11">
        <v>46178</v>
      </c>
      <c r="L3748" s="446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 hidden="1">
      <c r="A3749" s="10" t="s">
        <v>377</v>
      </c>
      <c r="B3749" s="11">
        <v>46163</v>
      </c>
      <c r="C3749" s="10" t="s">
        <v>375</v>
      </c>
      <c r="D3749" s="10">
        <v>3</v>
      </c>
      <c r="E3749" s="10" t="s">
        <v>59</v>
      </c>
      <c r="F3749" s="10" t="s">
        <v>8352</v>
      </c>
      <c r="G3749" s="386" t="s">
        <v>7796</v>
      </c>
      <c r="H3749" s="10"/>
      <c r="I3749" s="10"/>
      <c r="J3749" s="10"/>
      <c r="K3749" s="11">
        <v>46178</v>
      </c>
      <c r="L3749" s="446" t="s">
        <v>61</v>
      </c>
      <c r="M3749" s="392" t="s">
        <v>7157</v>
      </c>
      <c r="N3749" s="10">
        <f t="shared" si="120"/>
        <v>21</v>
      </c>
      <c r="O3749" s="10" t="str">
        <f t="shared" si="119"/>
        <v>2026 - 23</v>
      </c>
      <c r="P3749" s="10"/>
    </row>
    <row r="3750" spans="1:16" hidden="1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7485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 hidden="1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7485</v>
      </c>
      <c r="G3751" s="391" t="s">
        <v>7791</v>
      </c>
      <c r="H3751" s="10"/>
      <c r="I3751" s="10"/>
      <c r="J3751" s="10"/>
      <c r="K3751" s="11">
        <v>46177</v>
      </c>
      <c r="L3751" s="446" t="s">
        <v>61</v>
      </c>
      <c r="M3751" s="391" t="s">
        <v>8494</v>
      </c>
      <c r="N3751" s="10">
        <f t="shared" si="120"/>
        <v>22</v>
      </c>
      <c r="O3751" s="10" t="str">
        <f t="shared" si="119"/>
        <v>2026 - 23</v>
      </c>
      <c r="P3751" s="391" t="s">
        <v>8493</v>
      </c>
    </row>
    <row r="3752" spans="1:16" hidden="1">
      <c r="A3752" s="10" t="s">
        <v>377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7485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 hidden="1">
      <c r="A3753" s="388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8460</v>
      </c>
      <c r="G3753" s="388" t="s">
        <v>6495</v>
      </c>
      <c r="H3753" s="388" t="s">
        <v>8482</v>
      </c>
      <c r="I3753" s="10"/>
      <c r="J3753" s="10"/>
      <c r="K3753" s="11">
        <v>46176</v>
      </c>
      <c r="L3753" s="446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8481</v>
      </c>
    </row>
    <row r="3754" spans="1:16" hidden="1">
      <c r="A3754" s="388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8461</v>
      </c>
      <c r="G3754" s="388" t="s">
        <v>6495</v>
      </c>
      <c r="H3754" s="388" t="s">
        <v>8482</v>
      </c>
      <c r="I3754" s="10"/>
      <c r="J3754" s="10"/>
      <c r="K3754" s="11">
        <v>46176</v>
      </c>
      <c r="L3754" s="446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8481</v>
      </c>
    </row>
    <row r="3755" spans="1:16" hidden="1">
      <c r="A3755" s="388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8462</v>
      </c>
      <c r="G3755" s="388" t="s">
        <v>6495</v>
      </c>
      <c r="H3755" s="388" t="s">
        <v>8482</v>
      </c>
      <c r="I3755" s="10"/>
      <c r="J3755" s="10"/>
      <c r="K3755" s="11">
        <v>46176</v>
      </c>
      <c r="L3755" s="446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8481</v>
      </c>
    </row>
    <row r="3756" spans="1:16" hidden="1">
      <c r="A3756" s="388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8463</v>
      </c>
      <c r="G3756" s="388" t="s">
        <v>6495</v>
      </c>
      <c r="H3756" s="388" t="s">
        <v>8482</v>
      </c>
      <c r="I3756" s="10"/>
      <c r="J3756" s="10"/>
      <c r="K3756" s="11">
        <v>46176</v>
      </c>
      <c r="L3756" s="446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8481</v>
      </c>
    </row>
    <row r="3757" spans="1:16" hidden="1">
      <c r="A3757" s="388" t="s">
        <v>404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8464</v>
      </c>
      <c r="G3757" s="388" t="s">
        <v>6495</v>
      </c>
      <c r="H3757" s="388" t="s">
        <v>8482</v>
      </c>
      <c r="I3757" s="10"/>
      <c r="J3757" s="10"/>
      <c r="K3757" s="11">
        <v>46176</v>
      </c>
      <c r="L3757" s="446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8481</v>
      </c>
    </row>
    <row r="3758" spans="1:16" hidden="1">
      <c r="A3758" s="388" t="s">
        <v>404</v>
      </c>
      <c r="B3758" s="11">
        <v>46174</v>
      </c>
      <c r="C3758" s="10" t="s">
        <v>36</v>
      </c>
      <c r="D3758" s="10">
        <v>1</v>
      </c>
      <c r="E3758" s="10" t="s">
        <v>344</v>
      </c>
      <c r="F3758" s="10" t="s">
        <v>8465</v>
      </c>
      <c r="G3758" s="388" t="s">
        <v>6495</v>
      </c>
      <c r="H3758" s="388" t="s">
        <v>8482</v>
      </c>
      <c r="I3758" s="10"/>
      <c r="J3758" s="10"/>
      <c r="K3758" s="11">
        <v>46176</v>
      </c>
      <c r="L3758" s="446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8481</v>
      </c>
    </row>
    <row r="3759" spans="1:16" hidden="1">
      <c r="A3759" s="388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8466</v>
      </c>
      <c r="G3759" s="388" t="s">
        <v>6495</v>
      </c>
      <c r="H3759" s="388" t="s">
        <v>8482</v>
      </c>
      <c r="I3759" s="10"/>
      <c r="J3759" s="10"/>
      <c r="K3759" s="11">
        <v>46176</v>
      </c>
      <c r="L3759" s="446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8481</v>
      </c>
    </row>
    <row r="3760" spans="1:16" hidden="1">
      <c r="A3760" s="388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8467</v>
      </c>
      <c r="G3760" s="388" t="s">
        <v>6495</v>
      </c>
      <c r="H3760" s="388" t="s">
        <v>8482</v>
      </c>
      <c r="I3760" s="10"/>
      <c r="J3760" s="10"/>
      <c r="K3760" s="11">
        <v>46176</v>
      </c>
      <c r="L3760" s="446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8481</v>
      </c>
    </row>
    <row r="3761" spans="1:16" hidden="1">
      <c r="A3761" s="388" t="s">
        <v>404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8468</v>
      </c>
      <c r="G3761" s="388" t="s">
        <v>6495</v>
      </c>
      <c r="H3761" s="388" t="s">
        <v>8482</v>
      </c>
      <c r="I3761" s="10"/>
      <c r="J3761" s="10"/>
      <c r="K3761" s="11">
        <v>46176</v>
      </c>
      <c r="L3761" s="446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8481</v>
      </c>
    </row>
    <row r="3762" spans="1:16" hidden="1">
      <c r="A3762" s="388" t="s">
        <v>404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8469</v>
      </c>
      <c r="G3762" s="388" t="s">
        <v>6495</v>
      </c>
      <c r="H3762" s="388" t="s">
        <v>8482</v>
      </c>
      <c r="I3762" s="10"/>
      <c r="J3762" s="10"/>
      <c r="K3762" s="11">
        <v>46176</v>
      </c>
      <c r="L3762" s="446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8481</v>
      </c>
    </row>
    <row r="3763" spans="1:16" hidden="1">
      <c r="A3763" s="388" t="s">
        <v>404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8470</v>
      </c>
      <c r="G3763" s="388" t="s">
        <v>6495</v>
      </c>
      <c r="H3763" s="388" t="s">
        <v>8482</v>
      </c>
      <c r="I3763" s="10"/>
      <c r="J3763" s="10"/>
      <c r="K3763" s="11">
        <v>46176</v>
      </c>
      <c r="L3763" s="446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8481</v>
      </c>
    </row>
    <row r="3764" spans="1:16" hidden="1">
      <c r="A3764" s="388" t="s">
        <v>404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8471</v>
      </c>
      <c r="G3764" s="388" t="s">
        <v>6495</v>
      </c>
      <c r="H3764" s="388" t="s">
        <v>8482</v>
      </c>
      <c r="I3764" s="10"/>
      <c r="J3764" s="10"/>
      <c r="K3764" s="11">
        <v>46176</v>
      </c>
      <c r="L3764" s="446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8481</v>
      </c>
    </row>
    <row r="3765" spans="1:16" hidden="1">
      <c r="A3765" s="388" t="s">
        <v>404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8472</v>
      </c>
      <c r="G3765" s="388" t="s">
        <v>6495</v>
      </c>
      <c r="H3765" s="388" t="s">
        <v>8482</v>
      </c>
      <c r="I3765" s="10"/>
      <c r="J3765" s="10"/>
      <c r="K3765" s="11">
        <v>46176</v>
      </c>
      <c r="L3765" s="446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8481</v>
      </c>
    </row>
    <row r="3766" spans="1:16" hidden="1">
      <c r="A3766" s="388" t="s">
        <v>404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8473</v>
      </c>
      <c r="G3766" s="388" t="s">
        <v>6495</v>
      </c>
      <c r="H3766" s="388" t="s">
        <v>8482</v>
      </c>
      <c r="I3766" s="10"/>
      <c r="J3766" s="10"/>
      <c r="K3766" s="11">
        <v>46176</v>
      </c>
      <c r="L3766" s="446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8481</v>
      </c>
    </row>
    <row r="3767" spans="1:16" hidden="1">
      <c r="A3767" s="388" t="s">
        <v>404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8474</v>
      </c>
      <c r="G3767" s="388" t="s">
        <v>6495</v>
      </c>
      <c r="H3767" s="388" t="s">
        <v>8482</v>
      </c>
      <c r="I3767" s="10"/>
      <c r="J3767" s="10"/>
      <c r="K3767" s="11">
        <v>46176</v>
      </c>
      <c r="L3767" s="446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8481</v>
      </c>
    </row>
    <row r="3768" spans="1:16" hidden="1">
      <c r="A3768" s="388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8475</v>
      </c>
      <c r="G3768" s="388" t="s">
        <v>6495</v>
      </c>
      <c r="H3768" s="388" t="s">
        <v>8482</v>
      </c>
      <c r="I3768" s="10"/>
      <c r="J3768" s="10"/>
      <c r="K3768" s="11">
        <v>46176</v>
      </c>
      <c r="L3768" s="446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8481</v>
      </c>
    </row>
    <row r="3769" spans="1:16" hidden="1">
      <c r="A3769" s="388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8476</v>
      </c>
      <c r="G3769" s="388" t="s">
        <v>6495</v>
      </c>
      <c r="H3769" s="388" t="s">
        <v>8482</v>
      </c>
      <c r="I3769" s="10"/>
      <c r="J3769" s="10"/>
      <c r="K3769" s="11">
        <v>46176</v>
      </c>
      <c r="L3769" s="446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8481</v>
      </c>
    </row>
    <row r="3770" spans="1:16" hidden="1">
      <c r="A3770" s="388" t="s">
        <v>404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8477</v>
      </c>
      <c r="G3770" s="388" t="s">
        <v>6495</v>
      </c>
      <c r="H3770" s="388" t="s">
        <v>8482</v>
      </c>
      <c r="I3770" s="10"/>
      <c r="J3770" s="10"/>
      <c r="K3770" s="11">
        <v>46176</v>
      </c>
      <c r="L3770" s="446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8481</v>
      </c>
    </row>
    <row r="3771" spans="1:16" hidden="1">
      <c r="A3771" s="388" t="s">
        <v>404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8478</v>
      </c>
      <c r="G3771" s="388" t="s">
        <v>6495</v>
      </c>
      <c r="H3771" s="388" t="s">
        <v>8482</v>
      </c>
      <c r="I3771" s="10"/>
      <c r="J3771" s="10"/>
      <c r="K3771" s="11">
        <v>46176</v>
      </c>
      <c r="L3771" s="446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8481</v>
      </c>
    </row>
    <row r="3772" spans="1:16" hidden="1">
      <c r="A3772" s="388" t="s">
        <v>404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8479</v>
      </c>
      <c r="G3772" s="388" t="s">
        <v>6495</v>
      </c>
      <c r="H3772" s="388" t="s">
        <v>8482</v>
      </c>
      <c r="I3772" s="10"/>
      <c r="J3772" s="10"/>
      <c r="K3772" s="11">
        <v>46176</v>
      </c>
      <c r="L3772" s="446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8481</v>
      </c>
    </row>
    <row r="3773" spans="1:16" hidden="1">
      <c r="A3773" s="388" t="s">
        <v>404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8480</v>
      </c>
      <c r="G3773" s="388" t="s">
        <v>6495</v>
      </c>
      <c r="H3773" s="388" t="s">
        <v>8482</v>
      </c>
      <c r="I3773" s="10"/>
      <c r="J3773" s="10"/>
      <c r="K3773" s="11">
        <v>46176</v>
      </c>
      <c r="L3773" s="446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8481</v>
      </c>
    </row>
    <row r="3774" spans="1:16" hidden="1">
      <c r="A3774" s="10" t="s">
        <v>377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8508</v>
      </c>
      <c r="G3774" s="10" t="s">
        <v>5550</v>
      </c>
      <c r="H3774" s="10"/>
      <c r="I3774" s="10"/>
      <c r="J3774" s="10"/>
      <c r="K3774" s="11">
        <v>46175</v>
      </c>
      <c r="L3774" s="446" t="s">
        <v>61</v>
      </c>
      <c r="M3774" s="392" t="s">
        <v>7157</v>
      </c>
      <c r="N3774" s="10">
        <f t="shared" si="120"/>
        <v>20</v>
      </c>
      <c r="O3774" s="10" t="str">
        <f t="shared" si="121"/>
        <v>2026 - 23</v>
      </c>
      <c r="P3774" s="392" t="s">
        <v>8509</v>
      </c>
    </row>
    <row r="3775" spans="1:16" hidden="1">
      <c r="A3775" s="10" t="s">
        <v>377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8510</v>
      </c>
      <c r="G3775" s="10" t="s">
        <v>5550</v>
      </c>
      <c r="H3775" s="10"/>
      <c r="I3775" s="10"/>
      <c r="J3775" s="10"/>
      <c r="K3775" s="11">
        <v>46175</v>
      </c>
      <c r="L3775" s="446" t="s">
        <v>61</v>
      </c>
      <c r="M3775" s="392" t="s">
        <v>7157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8509</v>
      </c>
    </row>
    <row r="3776" spans="1:16" hidden="1">
      <c r="A3776" s="10" t="s">
        <v>377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8511</v>
      </c>
      <c r="G3776" s="10" t="s">
        <v>5550</v>
      </c>
      <c r="H3776" s="10"/>
      <c r="I3776" s="10"/>
      <c r="J3776" s="10"/>
      <c r="K3776" s="11">
        <v>46175</v>
      </c>
      <c r="L3776" s="446" t="s">
        <v>61</v>
      </c>
      <c r="M3776" s="392" t="s">
        <v>7157</v>
      </c>
      <c r="N3776" s="10">
        <f t="shared" si="122"/>
        <v>20</v>
      </c>
      <c r="O3776" s="10" t="str">
        <f t="shared" si="121"/>
        <v>2026 - 23</v>
      </c>
      <c r="P3776" s="392" t="s">
        <v>8509</v>
      </c>
    </row>
    <row r="3777" spans="1:16" hidden="1">
      <c r="A3777" s="10" t="s">
        <v>377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8512</v>
      </c>
      <c r="G3777" s="10" t="s">
        <v>5550</v>
      </c>
      <c r="H3777" s="10"/>
      <c r="I3777" s="10"/>
      <c r="J3777" s="10"/>
      <c r="K3777" s="11">
        <v>46175</v>
      </c>
      <c r="L3777" s="446" t="s">
        <v>61</v>
      </c>
      <c r="M3777" s="392" t="s">
        <v>7157</v>
      </c>
      <c r="N3777" s="10">
        <f t="shared" si="122"/>
        <v>20</v>
      </c>
      <c r="O3777" s="10" t="str">
        <f t="shared" si="121"/>
        <v>2026 - 23</v>
      </c>
      <c r="P3777" s="392" t="s">
        <v>8509</v>
      </c>
    </row>
    <row r="3778" spans="1:16" hidden="1">
      <c r="A3778" s="10" t="s">
        <v>377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8504</v>
      </c>
      <c r="G3778" s="392" t="s">
        <v>8513</v>
      </c>
      <c r="H3778" s="10"/>
      <c r="I3778" s="10"/>
      <c r="J3778" s="10"/>
      <c r="K3778" s="11">
        <v>46178</v>
      </c>
      <c r="L3778" s="446" t="s">
        <v>61</v>
      </c>
      <c r="M3778" s="392" t="s">
        <v>7157</v>
      </c>
      <c r="N3778" s="10">
        <f t="shared" si="122"/>
        <v>23</v>
      </c>
      <c r="O3778" s="10" t="str">
        <f t="shared" si="121"/>
        <v>2026 - 23</v>
      </c>
      <c r="P3778" s="10"/>
    </row>
    <row r="3779" spans="1:16" hidden="1">
      <c r="A3779" s="10" t="s">
        <v>377</v>
      </c>
      <c r="B3779" s="11">
        <v>46056</v>
      </c>
      <c r="C3779" s="10" t="s">
        <v>349</v>
      </c>
      <c r="D3779" s="10">
        <v>1900</v>
      </c>
      <c r="E3779" s="10" t="s">
        <v>12</v>
      </c>
      <c r="F3779" s="125" t="s">
        <v>173</v>
      </c>
      <c r="G3779" s="10"/>
      <c r="H3779" s="10" t="s">
        <v>7848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 hidden="1">
      <c r="A3780" s="10" t="s">
        <v>377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7756</v>
      </c>
      <c r="G3780" s="393" t="s">
        <v>5785</v>
      </c>
      <c r="H3780" s="10" t="s">
        <v>5574</v>
      </c>
      <c r="I3780" s="10"/>
      <c r="J3780" s="10"/>
      <c r="K3780" s="11">
        <v>46182</v>
      </c>
      <c r="L3780" s="446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8514</v>
      </c>
    </row>
    <row r="3781" spans="1:16" hidden="1">
      <c r="A3781" s="117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8347</v>
      </c>
      <c r="G3781" s="393" t="s">
        <v>5785</v>
      </c>
      <c r="H3781" s="10" t="s">
        <v>5574</v>
      </c>
      <c r="I3781" s="10"/>
      <c r="J3781" s="10"/>
      <c r="K3781" s="11">
        <v>46182</v>
      </c>
      <c r="L3781" s="446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8514</v>
      </c>
    </row>
    <row r="3782" spans="1:16" hidden="1">
      <c r="A3782" s="117" t="s">
        <v>404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7840</v>
      </c>
      <c r="G3782" s="393" t="s">
        <v>5785</v>
      </c>
      <c r="H3782" s="10" t="s">
        <v>5574</v>
      </c>
      <c r="I3782" s="10"/>
      <c r="J3782" s="10"/>
      <c r="K3782" s="11">
        <v>46182</v>
      </c>
      <c r="L3782" s="446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8514</v>
      </c>
    </row>
    <row r="3783" spans="1:16" hidden="1">
      <c r="A3783" s="146" t="s">
        <v>404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8064</v>
      </c>
      <c r="G3783" s="393" t="s">
        <v>6464</v>
      </c>
      <c r="H3783" s="10" t="s">
        <v>380</v>
      </c>
      <c r="I3783" s="10"/>
      <c r="J3783" s="10"/>
      <c r="K3783" s="11">
        <v>46182</v>
      </c>
      <c r="L3783" s="446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8516</v>
      </c>
    </row>
    <row r="3784" spans="1:16" hidden="1">
      <c r="A3784" s="10" t="s">
        <v>377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6305</v>
      </c>
      <c r="G3784" s="391" t="s">
        <v>8495</v>
      </c>
      <c r="H3784" s="10" t="s">
        <v>5574</v>
      </c>
      <c r="I3784" s="10"/>
      <c r="J3784" s="10"/>
      <c r="K3784" s="11">
        <v>46181</v>
      </c>
      <c r="L3784" s="446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8496</v>
      </c>
    </row>
    <row r="3785" spans="1:16" hidden="1">
      <c r="A3785" s="10" t="s">
        <v>377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6314</v>
      </c>
      <c r="G3785" s="393" t="s">
        <v>5785</v>
      </c>
      <c r="H3785" s="10" t="s">
        <v>5574</v>
      </c>
      <c r="I3785" s="10"/>
      <c r="J3785" s="10"/>
      <c r="K3785" s="11">
        <v>46182</v>
      </c>
      <c r="L3785" s="446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8515</v>
      </c>
    </row>
    <row r="3786" spans="1:16" hidden="1">
      <c r="A3786" s="352" t="s">
        <v>443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8198</v>
      </c>
      <c r="G3786" s="393" t="s">
        <v>5785</v>
      </c>
      <c r="H3786" s="10" t="s">
        <v>5574</v>
      </c>
      <c r="I3786" s="10"/>
      <c r="J3786" s="10"/>
      <c r="K3786" s="11">
        <v>46182</v>
      </c>
      <c r="L3786" s="446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8514</v>
      </c>
    </row>
    <row r="3787" spans="1:16" hidden="1">
      <c r="A3787" s="352" t="s">
        <v>443</v>
      </c>
      <c r="B3787" s="11">
        <v>46146</v>
      </c>
      <c r="C3787" s="10" t="s">
        <v>22</v>
      </c>
      <c r="D3787" s="10">
        <v>48</v>
      </c>
      <c r="E3787" s="10" t="s">
        <v>344</v>
      </c>
      <c r="F3787" s="393" t="s">
        <v>5688</v>
      </c>
      <c r="G3787" s="393" t="s">
        <v>6464</v>
      </c>
      <c r="H3787" s="10"/>
      <c r="I3787" s="10"/>
      <c r="J3787" s="10"/>
      <c r="K3787" s="11">
        <v>46182</v>
      </c>
      <c r="L3787" s="446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8516</v>
      </c>
    </row>
    <row r="3788" spans="1:16" hidden="1">
      <c r="A3788" s="352" t="s">
        <v>443</v>
      </c>
      <c r="B3788" s="11">
        <v>46148</v>
      </c>
      <c r="C3788" s="10" t="s">
        <v>28</v>
      </c>
      <c r="D3788" s="10">
        <v>1</v>
      </c>
      <c r="E3788" s="10" t="s">
        <v>344</v>
      </c>
      <c r="F3788" s="355" t="s">
        <v>8211</v>
      </c>
      <c r="G3788" s="399" t="s">
        <v>8549</v>
      </c>
      <c r="H3788" s="10"/>
      <c r="I3788" s="10"/>
      <c r="J3788" s="10"/>
      <c r="K3788" s="11">
        <v>46184</v>
      </c>
      <c r="L3788" s="446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8548</v>
      </c>
    </row>
    <row r="3789" spans="1:16" hidden="1">
      <c r="A3789" s="10" t="s">
        <v>377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8267</v>
      </c>
      <c r="G3789" s="393" t="s">
        <v>5785</v>
      </c>
      <c r="H3789" s="10" t="s">
        <v>5574</v>
      </c>
      <c r="I3789" s="10"/>
      <c r="J3789" s="10"/>
      <c r="K3789" s="11">
        <v>46182</v>
      </c>
      <c r="L3789" s="446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8514</v>
      </c>
    </row>
    <row r="3790" spans="1:16" hidden="1">
      <c r="A3790" s="10" t="s">
        <v>377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8336</v>
      </c>
      <c r="G3790" s="393" t="s">
        <v>5785</v>
      </c>
      <c r="H3790" s="10"/>
      <c r="I3790" s="10"/>
      <c r="J3790" s="10"/>
      <c r="K3790" s="11">
        <v>46182</v>
      </c>
      <c r="L3790" s="446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8515</v>
      </c>
    </row>
    <row r="3791" spans="1:16" hidden="1">
      <c r="A3791" s="10" t="s">
        <v>377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8376</v>
      </c>
      <c r="G3791" s="394" t="s">
        <v>7041</v>
      </c>
      <c r="H3791" s="10"/>
      <c r="I3791" s="10"/>
      <c r="J3791" s="10"/>
      <c r="K3791" s="11">
        <v>46183</v>
      </c>
      <c r="L3791" s="446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8545</v>
      </c>
    </row>
    <row r="3792" spans="1:16" hidden="1">
      <c r="A3792" s="10" t="s">
        <v>377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8377</v>
      </c>
      <c r="G3792" s="394" t="s">
        <v>7041</v>
      </c>
      <c r="H3792" s="10"/>
      <c r="I3792" s="10"/>
      <c r="J3792" s="10"/>
      <c r="K3792" s="11">
        <v>46183</v>
      </c>
      <c r="L3792" s="446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8545</v>
      </c>
    </row>
    <row r="3793" spans="1:16" hidden="1">
      <c r="A3793" s="10" t="s">
        <v>377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8377</v>
      </c>
      <c r="G3793" s="394" t="s">
        <v>7041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8" t="s">
        <v>8865</v>
      </c>
    </row>
    <row r="3794" spans="1:16" hidden="1">
      <c r="A3794" s="10" t="s">
        <v>377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8378</v>
      </c>
      <c r="G3794" s="394" t="s">
        <v>7041</v>
      </c>
      <c r="H3794" s="10"/>
      <c r="I3794" s="10"/>
      <c r="J3794" s="10"/>
      <c r="K3794" s="11">
        <v>46183</v>
      </c>
      <c r="L3794" s="10" t="s">
        <v>5967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8545</v>
      </c>
    </row>
    <row r="3795" spans="1:16" hidden="1">
      <c r="A3795" s="10" t="s">
        <v>377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8379</v>
      </c>
      <c r="G3795" s="394" t="s">
        <v>7041</v>
      </c>
      <c r="H3795" s="10"/>
      <c r="I3795" s="10"/>
      <c r="J3795" s="10"/>
      <c r="K3795" s="11">
        <v>46183</v>
      </c>
      <c r="L3795" s="446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8545</v>
      </c>
    </row>
    <row r="3796" spans="1:16" hidden="1">
      <c r="A3796" s="10" t="s">
        <v>377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8380</v>
      </c>
      <c r="G3796" s="394" t="s">
        <v>7041</v>
      </c>
      <c r="H3796" s="10"/>
      <c r="I3796" s="10"/>
      <c r="J3796" s="10"/>
      <c r="K3796" s="11">
        <v>46183</v>
      </c>
      <c r="L3796" s="446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8545</v>
      </c>
    </row>
    <row r="3797" spans="1:16" hidden="1">
      <c r="A3797" s="10" t="s">
        <v>377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8381</v>
      </c>
      <c r="G3797" s="394" t="s">
        <v>7041</v>
      </c>
      <c r="H3797" s="10"/>
      <c r="I3797" s="10"/>
      <c r="J3797" s="10"/>
      <c r="K3797" s="11">
        <v>46183</v>
      </c>
      <c r="L3797" s="446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8545</v>
      </c>
    </row>
    <row r="3798" spans="1:16" hidden="1">
      <c r="A3798" s="10" t="s">
        <v>377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8382</v>
      </c>
      <c r="G3798" s="394" t="s">
        <v>7041</v>
      </c>
      <c r="H3798" s="10"/>
      <c r="I3798" s="10"/>
      <c r="J3798" s="10"/>
      <c r="K3798" s="11">
        <v>46183</v>
      </c>
      <c r="L3798" s="446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8545</v>
      </c>
    </row>
    <row r="3799" spans="1:16" hidden="1">
      <c r="A3799" s="10" t="s">
        <v>377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8382</v>
      </c>
      <c r="G3799" s="394" t="s">
        <v>7041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8" t="s">
        <v>8865</v>
      </c>
    </row>
    <row r="3800" spans="1:16" hidden="1">
      <c r="A3800" s="10" t="s">
        <v>377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8383</v>
      </c>
      <c r="G3800" s="394" t="s">
        <v>7041</v>
      </c>
      <c r="H3800" s="10"/>
      <c r="I3800" s="10"/>
      <c r="J3800" s="10"/>
      <c r="K3800" s="11">
        <v>46183</v>
      </c>
      <c r="L3800" s="446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8545</v>
      </c>
    </row>
    <row r="3801" spans="1:16" hidden="1">
      <c r="A3801" s="10" t="s">
        <v>377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8384</v>
      </c>
      <c r="G3801" s="394" t="s">
        <v>7041</v>
      </c>
      <c r="H3801" s="10"/>
      <c r="I3801" s="10"/>
      <c r="J3801" s="10"/>
      <c r="K3801" s="11">
        <v>46183</v>
      </c>
      <c r="L3801" s="446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8545</v>
      </c>
    </row>
    <row r="3802" spans="1:16" hidden="1">
      <c r="A3802" s="10" t="s">
        <v>377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8385</v>
      </c>
      <c r="G3802" s="394" t="s">
        <v>7041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8" t="s">
        <v>8865</v>
      </c>
    </row>
    <row r="3803" spans="1:16" hidden="1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8386</v>
      </c>
      <c r="G3803" s="394" t="s">
        <v>7041</v>
      </c>
      <c r="H3803" s="10"/>
      <c r="I3803" s="10"/>
      <c r="J3803" s="10"/>
      <c r="K3803" s="11">
        <v>46183</v>
      </c>
      <c r="L3803" s="446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8545</v>
      </c>
    </row>
    <row r="3804" spans="1:16" hidden="1">
      <c r="A3804" s="10" t="s">
        <v>377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8387</v>
      </c>
      <c r="G3804" s="394" t="s">
        <v>7041</v>
      </c>
      <c r="H3804" s="10"/>
      <c r="I3804" s="10"/>
      <c r="J3804" s="10"/>
      <c r="K3804" s="11">
        <v>46183</v>
      </c>
      <c r="L3804" s="446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8545</v>
      </c>
    </row>
    <row r="3805" spans="1:16" hidden="1">
      <c r="A3805" s="10" t="s">
        <v>377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8388</v>
      </c>
      <c r="G3805" s="394" t="s">
        <v>7041</v>
      </c>
      <c r="H3805" s="10"/>
      <c r="I3805" s="10"/>
      <c r="J3805" s="10"/>
      <c r="K3805" s="11">
        <v>46183</v>
      </c>
      <c r="L3805" s="446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8545</v>
      </c>
    </row>
    <row r="3806" spans="1:16" hidden="1">
      <c r="A3806" s="10" t="s">
        <v>377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8388</v>
      </c>
      <c r="G3806" s="394" t="s">
        <v>7041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8" t="s">
        <v>8865</v>
      </c>
    </row>
    <row r="3807" spans="1:16" hidden="1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8389</v>
      </c>
      <c r="G3807" s="394" t="s">
        <v>7041</v>
      </c>
      <c r="H3807" s="10"/>
      <c r="I3807" s="10"/>
      <c r="J3807" s="10"/>
      <c r="K3807" s="11">
        <v>46183</v>
      </c>
      <c r="L3807" s="446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8545</v>
      </c>
    </row>
    <row r="3808" spans="1:16" hidden="1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8390</v>
      </c>
      <c r="G3808" s="394" t="s">
        <v>7041</v>
      </c>
      <c r="H3808" s="10"/>
      <c r="I3808" s="10"/>
      <c r="J3808" s="10"/>
      <c r="K3808" s="11">
        <v>46183</v>
      </c>
      <c r="L3808" s="446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8545</v>
      </c>
    </row>
    <row r="3809" spans="1:16" hidden="1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8391</v>
      </c>
      <c r="G3809" s="394" t="s">
        <v>7041</v>
      </c>
      <c r="H3809" s="10"/>
      <c r="I3809" s="10"/>
      <c r="J3809" s="10"/>
      <c r="K3809" s="11">
        <v>46183</v>
      </c>
      <c r="L3809" s="446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8545</v>
      </c>
    </row>
    <row r="3810" spans="1:16" hidden="1">
      <c r="A3810" s="10" t="s">
        <v>377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8392</v>
      </c>
      <c r="G3810" s="394" t="s">
        <v>7041</v>
      </c>
      <c r="H3810" s="10"/>
      <c r="I3810" s="10"/>
      <c r="J3810" s="10"/>
      <c r="K3810" s="11">
        <v>46183</v>
      </c>
      <c r="L3810" s="446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8545</v>
      </c>
    </row>
    <row r="3811" spans="1:16" hidden="1">
      <c r="A3811" s="10" t="s">
        <v>377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8393</v>
      </c>
      <c r="G3811" s="394" t="s">
        <v>7041</v>
      </c>
      <c r="H3811" s="10"/>
      <c r="I3811" s="10"/>
      <c r="J3811" s="10"/>
      <c r="K3811" s="11">
        <v>46183</v>
      </c>
      <c r="L3811" s="446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8545</v>
      </c>
    </row>
    <row r="3812" spans="1:16" hidden="1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8394</v>
      </c>
      <c r="G3812" s="394" t="s">
        <v>7041</v>
      </c>
      <c r="H3812" s="10"/>
      <c r="I3812" s="10"/>
      <c r="J3812" s="10"/>
      <c r="K3812" s="11">
        <v>46183</v>
      </c>
      <c r="L3812" s="446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8545</v>
      </c>
    </row>
    <row r="3813" spans="1:16" hidden="1">
      <c r="A3813" s="10" t="s">
        <v>377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8395</v>
      </c>
      <c r="G3813" s="394" t="s">
        <v>7041</v>
      </c>
      <c r="H3813" s="10"/>
      <c r="I3813" s="10"/>
      <c r="J3813" s="10"/>
      <c r="K3813" s="11">
        <v>46183</v>
      </c>
      <c r="L3813" s="10" t="s">
        <v>5967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 hidden="1">
      <c r="A3814" s="10" t="s">
        <v>377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8396</v>
      </c>
      <c r="G3814" s="394" t="s">
        <v>7041</v>
      </c>
      <c r="H3814" s="10"/>
      <c r="I3814" s="10"/>
      <c r="J3814" s="10"/>
      <c r="K3814" s="11">
        <v>46183</v>
      </c>
      <c r="L3814" s="446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8545</v>
      </c>
    </row>
    <row r="3815" spans="1:16" hidden="1">
      <c r="A3815" s="10" t="s">
        <v>377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8397</v>
      </c>
      <c r="G3815" s="394" t="s">
        <v>7041</v>
      </c>
      <c r="H3815" s="10"/>
      <c r="I3815" s="10"/>
      <c r="J3815" s="10"/>
      <c r="K3815" s="11">
        <v>46183</v>
      </c>
      <c r="L3815" s="446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8545</v>
      </c>
    </row>
    <row r="3816" spans="1:16" hidden="1">
      <c r="A3816" s="10" t="s">
        <v>377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8398</v>
      </c>
      <c r="G3816" s="394" t="s">
        <v>7041</v>
      </c>
      <c r="H3816" s="10"/>
      <c r="I3816" s="10"/>
      <c r="J3816" s="10"/>
      <c r="K3816" s="11">
        <v>46183</v>
      </c>
      <c r="L3816" s="446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8545</v>
      </c>
    </row>
    <row r="3817" spans="1:16" hidden="1">
      <c r="A3817" s="10" t="s">
        <v>377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8399</v>
      </c>
      <c r="G3817" s="394" t="s">
        <v>7041</v>
      </c>
      <c r="H3817" s="10"/>
      <c r="I3817" s="10"/>
      <c r="J3817" s="10"/>
      <c r="K3817" s="11">
        <v>46183</v>
      </c>
      <c r="L3817" s="446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8545</v>
      </c>
    </row>
    <row r="3818" spans="1:16" hidden="1">
      <c r="A3818" s="10" t="s">
        <v>377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8400</v>
      </c>
      <c r="G3818" s="394" t="s">
        <v>7041</v>
      </c>
      <c r="H3818" s="10"/>
      <c r="I3818" s="10"/>
      <c r="J3818" s="10"/>
      <c r="K3818" s="11">
        <v>46183</v>
      </c>
      <c r="L3818" s="446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8545</v>
      </c>
    </row>
    <row r="3819" spans="1:16" hidden="1">
      <c r="A3819" s="10" t="s">
        <v>377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8408</v>
      </c>
      <c r="G3819" s="394" t="s">
        <v>7041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8" t="s">
        <v>8865</v>
      </c>
    </row>
    <row r="3820" spans="1:16" hidden="1">
      <c r="A3820" s="10" t="s">
        <v>377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8401</v>
      </c>
      <c r="G3820" s="394" t="s">
        <v>7041</v>
      </c>
      <c r="H3820" s="10"/>
      <c r="I3820" s="10"/>
      <c r="J3820" s="10"/>
      <c r="K3820" s="11">
        <v>46183</v>
      </c>
      <c r="L3820" s="446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8545</v>
      </c>
    </row>
    <row r="3821" spans="1:16" hidden="1">
      <c r="A3821" s="10" t="s">
        <v>377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8418</v>
      </c>
      <c r="G3821" s="393" t="s">
        <v>5785</v>
      </c>
      <c r="H3821" s="10" t="s">
        <v>5574</v>
      </c>
      <c r="I3821" s="10"/>
      <c r="J3821" s="10"/>
      <c r="K3821" s="11">
        <v>46182</v>
      </c>
      <c r="L3821" s="446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8514</v>
      </c>
    </row>
    <row r="3822" spans="1:16" hidden="1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7485</v>
      </c>
      <c r="G3822" s="399" t="s">
        <v>7791</v>
      </c>
      <c r="H3822" s="10"/>
      <c r="I3822" s="10"/>
      <c r="J3822" s="10"/>
      <c r="K3822" s="11">
        <v>46181</v>
      </c>
      <c r="L3822" s="446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8546</v>
      </c>
    </row>
    <row r="3823" spans="1:16" hidden="1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7485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 hidden="1">
      <c r="A3824" s="10" t="s">
        <v>377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7485</v>
      </c>
      <c r="G3824" s="400" t="s">
        <v>7791</v>
      </c>
      <c r="H3824" s="10"/>
      <c r="I3824" s="10"/>
      <c r="J3824" s="10"/>
      <c r="K3824" s="11">
        <v>46186</v>
      </c>
      <c r="L3824" s="446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8550</v>
      </c>
    </row>
    <row r="3825" spans="1:16" hidden="1">
      <c r="A3825" s="10" t="s">
        <v>377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8451</v>
      </c>
      <c r="G3825" s="393" t="s">
        <v>5785</v>
      </c>
      <c r="H3825" s="10" t="s">
        <v>5574</v>
      </c>
      <c r="I3825" s="10"/>
      <c r="J3825" s="10"/>
      <c r="K3825" s="11">
        <v>46182</v>
      </c>
      <c r="L3825" s="446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8514</v>
      </c>
    </row>
    <row r="3826" spans="1:16" hidden="1">
      <c r="A3826" s="10" t="s">
        <v>377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8519</v>
      </c>
      <c r="G3826" s="393" t="s">
        <v>5743</v>
      </c>
      <c r="H3826" s="10"/>
      <c r="I3826" s="10"/>
      <c r="J3826" s="10"/>
      <c r="K3826" s="11">
        <v>46182</v>
      </c>
      <c r="L3826" s="446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8521</v>
      </c>
    </row>
    <row r="3827" spans="1:16" hidden="1">
      <c r="A3827" s="10" t="s">
        <v>377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8520</v>
      </c>
      <c r="G3827" s="393" t="s">
        <v>5743</v>
      </c>
      <c r="H3827" s="10"/>
      <c r="I3827" s="10"/>
      <c r="J3827" s="10"/>
      <c r="K3827" s="11">
        <v>46182</v>
      </c>
      <c r="L3827" s="446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8521</v>
      </c>
    </row>
    <row r="3828" spans="1:16" hidden="1">
      <c r="A3828" s="393" t="s">
        <v>443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8522</v>
      </c>
      <c r="G3828" s="393" t="s">
        <v>5743</v>
      </c>
      <c r="H3828" s="10"/>
      <c r="I3828" s="10"/>
      <c r="J3828" s="10"/>
      <c r="K3828" s="11">
        <v>46181</v>
      </c>
      <c r="L3828" s="446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8523</v>
      </c>
    </row>
    <row r="3829" spans="1:16" hidden="1">
      <c r="A3829" s="10" t="s">
        <v>377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8524</v>
      </c>
      <c r="G3829" s="393" t="s">
        <v>5743</v>
      </c>
      <c r="H3829" s="10"/>
      <c r="I3829" s="10"/>
      <c r="J3829" s="10"/>
      <c r="K3829" s="11">
        <v>46181</v>
      </c>
      <c r="L3829" s="446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8523</v>
      </c>
    </row>
    <row r="3830" spans="1:16" hidden="1">
      <c r="A3830" s="393" t="s">
        <v>443</v>
      </c>
      <c r="B3830" s="11">
        <v>46182</v>
      </c>
      <c r="C3830" s="10" t="s">
        <v>5446</v>
      </c>
      <c r="D3830" s="10">
        <v>2</v>
      </c>
      <c r="E3830" s="10" t="s">
        <v>59</v>
      </c>
      <c r="F3830" s="10" t="s">
        <v>8517</v>
      </c>
      <c r="G3830" s="393" t="s">
        <v>6037</v>
      </c>
      <c r="H3830" s="10"/>
      <c r="I3830" s="10"/>
      <c r="J3830" s="10"/>
      <c r="K3830" s="11">
        <v>46182</v>
      </c>
      <c r="L3830" s="446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8518</v>
      </c>
    </row>
    <row r="3831" spans="1:16" hidden="1">
      <c r="A3831" s="388" t="s">
        <v>404</v>
      </c>
      <c r="B3831" s="11">
        <v>46182</v>
      </c>
      <c r="C3831" s="10" t="s">
        <v>5625</v>
      </c>
      <c r="D3831" s="10">
        <v>1</v>
      </c>
      <c r="E3831" s="10" t="s">
        <v>59</v>
      </c>
      <c r="F3831" s="10" t="s">
        <v>116</v>
      </c>
      <c r="G3831" s="388"/>
      <c r="H3831" s="388" t="s">
        <v>380</v>
      </c>
      <c r="I3831" s="10"/>
      <c r="J3831" s="10"/>
      <c r="K3831" s="11">
        <v>46183</v>
      </c>
      <c r="L3831" s="446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 hidden="1">
      <c r="A3832" s="388" t="s">
        <v>404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8526</v>
      </c>
      <c r="G3832" s="388"/>
      <c r="H3832" s="388" t="s">
        <v>380</v>
      </c>
      <c r="I3832" s="10"/>
      <c r="J3832" s="10"/>
      <c r="K3832" s="11">
        <v>46183</v>
      </c>
      <c r="L3832" s="446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 hidden="1">
      <c r="A3833" s="393" t="s">
        <v>404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8531</v>
      </c>
      <c r="G3833" s="399" t="s">
        <v>6122</v>
      </c>
      <c r="H3833" s="10" t="s">
        <v>380</v>
      </c>
      <c r="I3833" s="10"/>
      <c r="J3833" s="10"/>
      <c r="K3833" s="11">
        <v>46184</v>
      </c>
      <c r="L3833" s="446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 hidden="1">
      <c r="A3834" s="10" t="s">
        <v>377</v>
      </c>
      <c r="B3834" s="11">
        <v>46184</v>
      </c>
      <c r="C3834" s="10" t="s">
        <v>375</v>
      </c>
      <c r="D3834" s="10">
        <v>3</v>
      </c>
      <c r="E3834" s="10" t="s">
        <v>59</v>
      </c>
      <c r="F3834" s="399" t="s">
        <v>8352</v>
      </c>
      <c r="G3834" s="399" t="s">
        <v>7796</v>
      </c>
      <c r="H3834" s="10"/>
      <c r="I3834" s="10"/>
      <c r="J3834" s="10"/>
      <c r="K3834" s="11">
        <v>46184</v>
      </c>
      <c r="L3834" s="446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8547</v>
      </c>
    </row>
    <row r="3835" spans="1:16" hidden="1">
      <c r="A3835" s="10" t="s">
        <v>377</v>
      </c>
      <c r="B3835" s="11">
        <v>46185</v>
      </c>
      <c r="C3835" s="10" t="s">
        <v>349</v>
      </c>
      <c r="D3835" s="10">
        <v>2964</v>
      </c>
      <c r="E3835" s="10" t="s">
        <v>20</v>
      </c>
      <c r="F3835" s="400" t="s">
        <v>8369</v>
      </c>
      <c r="G3835" s="400" t="s">
        <v>7706</v>
      </c>
      <c r="H3835" s="10"/>
      <c r="I3835" s="10"/>
      <c r="J3835" s="10"/>
      <c r="K3835" s="11">
        <v>46185</v>
      </c>
      <c r="L3835" s="446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8556</v>
      </c>
    </row>
    <row r="3836" spans="1:16" hidden="1">
      <c r="A3836" s="10" t="s">
        <v>7964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8564</v>
      </c>
      <c r="G3836" s="401" t="s">
        <v>8580</v>
      </c>
      <c r="H3836" s="10" t="s">
        <v>7964</v>
      </c>
      <c r="I3836" s="10" t="s">
        <v>136</v>
      </c>
      <c r="J3836" s="10"/>
      <c r="K3836" s="11">
        <v>46181</v>
      </c>
      <c r="L3836" s="446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8581</v>
      </c>
    </row>
    <row r="3837" spans="1:16" hidden="1">
      <c r="A3837" s="10" t="s">
        <v>377</v>
      </c>
      <c r="B3837" s="11">
        <v>46056</v>
      </c>
      <c r="C3837" s="10" t="s">
        <v>349</v>
      </c>
      <c r="D3837" s="10">
        <v>335</v>
      </c>
      <c r="E3837" s="10" t="s">
        <v>12</v>
      </c>
      <c r="F3837" s="125" t="s">
        <v>5599</v>
      </c>
      <c r="G3837" s="457" t="s">
        <v>8727</v>
      </c>
      <c r="H3837" s="10" t="s">
        <v>7848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7" t="s">
        <v>8728</v>
      </c>
    </row>
    <row r="3838" spans="1:16" hidden="1">
      <c r="A3838" s="10" t="s">
        <v>377</v>
      </c>
      <c r="B3838" s="11">
        <v>46056</v>
      </c>
      <c r="C3838" s="10" t="s">
        <v>349</v>
      </c>
      <c r="D3838" s="10">
        <v>1600</v>
      </c>
      <c r="E3838" s="10" t="s">
        <v>12</v>
      </c>
      <c r="F3838" s="125" t="s">
        <v>5258</v>
      </c>
      <c r="G3838" s="10"/>
      <c r="H3838" s="10" t="s">
        <v>7848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 hidden="1">
      <c r="A3839" s="10" t="s">
        <v>377</v>
      </c>
      <c r="B3839" s="11">
        <v>46056</v>
      </c>
      <c r="C3839" s="10" t="s">
        <v>349</v>
      </c>
      <c r="D3839" s="10">
        <v>775</v>
      </c>
      <c r="E3839" s="10" t="s">
        <v>12</v>
      </c>
      <c r="F3839" s="125" t="s">
        <v>6045</v>
      </c>
      <c r="G3839" s="10"/>
      <c r="H3839" s="10" t="s">
        <v>7848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 hidden="1">
      <c r="A3840" s="10" t="s">
        <v>377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8068</v>
      </c>
      <c r="G3840" s="400" t="s">
        <v>5785</v>
      </c>
      <c r="H3840" s="10" t="s">
        <v>5574</v>
      </c>
      <c r="I3840" s="10"/>
      <c r="J3840" s="10"/>
      <c r="K3840" s="11">
        <v>46189</v>
      </c>
      <c r="L3840" s="446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8560</v>
      </c>
    </row>
    <row r="3841" spans="1:16" hidden="1">
      <c r="A3841" s="146" t="s">
        <v>404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8067</v>
      </c>
      <c r="G3841" s="400" t="s">
        <v>6464</v>
      </c>
      <c r="H3841" s="10" t="s">
        <v>380</v>
      </c>
      <c r="I3841" s="10"/>
      <c r="J3841" s="10"/>
      <c r="K3841" s="11">
        <v>46189</v>
      </c>
      <c r="L3841" s="446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 hidden="1">
      <c r="A3842" s="10" t="s">
        <v>377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6314</v>
      </c>
      <c r="G3842" s="400" t="s">
        <v>5785</v>
      </c>
      <c r="H3842" s="10" t="s">
        <v>5574</v>
      </c>
      <c r="I3842" s="10"/>
      <c r="J3842" s="10"/>
      <c r="K3842" s="11">
        <v>46189</v>
      </c>
      <c r="L3842" s="446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8560</v>
      </c>
    </row>
    <row r="3843" spans="1:16" hidden="1">
      <c r="A3843" s="10" t="s">
        <v>377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8334</v>
      </c>
      <c r="G3843" s="400" t="s">
        <v>6464</v>
      </c>
      <c r="H3843" s="10"/>
      <c r="I3843" s="10"/>
      <c r="J3843" s="10"/>
      <c r="K3843" s="11">
        <v>46189</v>
      </c>
      <c r="L3843" s="446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 hidden="1">
      <c r="A3844" s="10" t="s">
        <v>377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7886</v>
      </c>
      <c r="G3844" s="400" t="s">
        <v>6464</v>
      </c>
      <c r="H3844" s="10"/>
      <c r="I3844" s="10"/>
      <c r="J3844" s="10"/>
      <c r="K3844" s="11">
        <v>46189</v>
      </c>
      <c r="L3844" s="446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 hidden="1">
      <c r="A3845" s="10" t="s">
        <v>377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8335</v>
      </c>
      <c r="G3845" s="400" t="s">
        <v>6464</v>
      </c>
      <c r="H3845" s="10"/>
      <c r="I3845" s="10"/>
      <c r="J3845" s="10"/>
      <c r="K3845" s="11">
        <v>46189</v>
      </c>
      <c r="L3845" s="446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 hidden="1">
      <c r="A3846" s="10" t="s">
        <v>377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8416</v>
      </c>
      <c r="G3846" s="400" t="s">
        <v>5785</v>
      </c>
      <c r="H3846" s="10"/>
      <c r="I3846" s="10"/>
      <c r="J3846" s="10"/>
      <c r="K3846" s="11">
        <v>46189</v>
      </c>
      <c r="L3846" s="446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8559</v>
      </c>
    </row>
    <row r="3847" spans="1:16" hidden="1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7485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 hidden="1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7485</v>
      </c>
      <c r="G3848" s="406" t="s">
        <v>7791</v>
      </c>
      <c r="H3848" s="10"/>
      <c r="I3848" s="10"/>
      <c r="J3848" s="10"/>
      <c r="K3848" s="11">
        <v>46190</v>
      </c>
      <c r="L3848" s="446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8582</v>
      </c>
    </row>
    <row r="3849" spans="1:16" hidden="1">
      <c r="A3849" s="10" t="s">
        <v>377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7485</v>
      </c>
      <c r="G3849" s="406" t="s">
        <v>7791</v>
      </c>
      <c r="H3849" s="10"/>
      <c r="I3849" s="10"/>
      <c r="J3849" s="10"/>
      <c r="K3849" s="11">
        <v>46191</v>
      </c>
      <c r="L3849" s="446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6" t="s">
        <v>8602</v>
      </c>
    </row>
    <row r="3850" spans="1:16" hidden="1">
      <c r="A3850" s="10" t="s">
        <v>377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8489</v>
      </c>
      <c r="G3850" s="400" t="s">
        <v>6465</v>
      </c>
      <c r="H3850" s="10"/>
      <c r="I3850" s="10"/>
      <c r="J3850" s="10"/>
      <c r="K3850" s="11">
        <v>46189</v>
      </c>
      <c r="L3850" s="446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8557</v>
      </c>
    </row>
    <row r="3851" spans="1:16" hidden="1">
      <c r="A3851" s="10" t="s">
        <v>377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8490</v>
      </c>
      <c r="G3851" s="400" t="s">
        <v>6465</v>
      </c>
      <c r="H3851" s="10"/>
      <c r="I3851" s="10"/>
      <c r="J3851" s="10"/>
      <c r="K3851" s="11">
        <v>46189</v>
      </c>
      <c r="L3851" s="446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8557</v>
      </c>
    </row>
    <row r="3852" spans="1:16" hidden="1">
      <c r="A3852" s="10" t="s">
        <v>377</v>
      </c>
      <c r="B3852" s="11">
        <v>46178</v>
      </c>
      <c r="C3852" s="10" t="s">
        <v>60</v>
      </c>
      <c r="D3852" s="10">
        <v>4</v>
      </c>
      <c r="E3852" s="10" t="s">
        <v>604</v>
      </c>
      <c r="F3852" s="393" t="s">
        <v>8525</v>
      </c>
      <c r="G3852" s="400" t="s">
        <v>6173</v>
      </c>
      <c r="H3852" s="10"/>
      <c r="I3852" s="10"/>
      <c r="J3852" s="10"/>
      <c r="K3852" s="11">
        <v>46189</v>
      </c>
      <c r="L3852" s="446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8558</v>
      </c>
    </row>
    <row r="3853" spans="1:16" hidden="1">
      <c r="A3853" s="10" t="s">
        <v>377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8551</v>
      </c>
      <c r="G3853" s="400" t="s">
        <v>5550</v>
      </c>
      <c r="H3853" s="10"/>
      <c r="I3853" s="10"/>
      <c r="J3853" s="10"/>
      <c r="K3853" s="11">
        <v>46189</v>
      </c>
      <c r="L3853" s="446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8555</v>
      </c>
    </row>
    <row r="3854" spans="1:16" hidden="1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8552</v>
      </c>
      <c r="G3854" s="10" t="s">
        <v>5550</v>
      </c>
      <c r="H3854" s="10"/>
      <c r="I3854" s="10"/>
      <c r="J3854" s="10"/>
      <c r="K3854" s="11">
        <v>46189</v>
      </c>
      <c r="L3854" s="446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8555</v>
      </c>
    </row>
    <row r="3855" spans="1:16" hidden="1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8553</v>
      </c>
      <c r="G3855" s="10" t="s">
        <v>5550</v>
      </c>
      <c r="H3855" s="10"/>
      <c r="I3855" s="10"/>
      <c r="J3855" s="10"/>
      <c r="K3855" s="11">
        <v>46189</v>
      </c>
      <c r="L3855" s="446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6715</v>
      </c>
    </row>
    <row r="3856" spans="1:16" hidden="1">
      <c r="A3856" s="10" t="s">
        <v>377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8554</v>
      </c>
      <c r="G3856" s="10" t="s">
        <v>5550</v>
      </c>
      <c r="H3856" s="10"/>
      <c r="I3856" s="10"/>
      <c r="J3856" s="10"/>
      <c r="K3856" s="11">
        <v>46189</v>
      </c>
      <c r="L3856" s="446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6715</v>
      </c>
    </row>
    <row r="3857" spans="1:16" hidden="1">
      <c r="A3857" s="10" t="s">
        <v>7964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7968</v>
      </c>
      <c r="G3857" s="401" t="s">
        <v>8169</v>
      </c>
      <c r="H3857" s="10" t="s">
        <v>7964</v>
      </c>
      <c r="I3857" s="10" t="s">
        <v>136</v>
      </c>
      <c r="J3857" s="10"/>
      <c r="K3857" s="11">
        <v>46190</v>
      </c>
      <c r="L3857" s="446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8579</v>
      </c>
    </row>
    <row r="3858" spans="1:16" hidden="1">
      <c r="A3858" s="10" t="s">
        <v>7964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7968</v>
      </c>
      <c r="G3858" s="401" t="s">
        <v>8169</v>
      </c>
      <c r="H3858" s="10" t="s">
        <v>7964</v>
      </c>
      <c r="I3858" s="10" t="s">
        <v>136</v>
      </c>
      <c r="J3858" s="10"/>
      <c r="K3858" s="11">
        <v>46190</v>
      </c>
      <c r="L3858" s="446" t="s">
        <v>61</v>
      </c>
      <c r="M3858" s="401" t="s">
        <v>8082</v>
      </c>
      <c r="N3858" s="10">
        <f t="shared" si="124"/>
        <v>22</v>
      </c>
      <c r="O3858" s="10" t="str">
        <f t="shared" si="123"/>
        <v>2026 - 25</v>
      </c>
      <c r="P3858" s="401" t="s">
        <v>8579</v>
      </c>
    </row>
    <row r="3859" spans="1:16" hidden="1">
      <c r="A3859" s="10" t="s">
        <v>7964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7968</v>
      </c>
      <c r="G3859" s="401" t="s">
        <v>8169</v>
      </c>
      <c r="H3859" s="10" t="s">
        <v>7964</v>
      </c>
      <c r="I3859" s="10" t="s">
        <v>136</v>
      </c>
      <c r="J3859" s="10"/>
      <c r="K3859" s="11">
        <v>46190</v>
      </c>
      <c r="L3859" s="446" t="s">
        <v>61</v>
      </c>
      <c r="M3859" s="401" t="s">
        <v>7157</v>
      </c>
      <c r="N3859" s="10">
        <f t="shared" si="124"/>
        <v>22</v>
      </c>
      <c r="O3859" s="10" t="str">
        <f t="shared" si="123"/>
        <v>2026 - 25</v>
      </c>
      <c r="P3859" s="401" t="s">
        <v>8578</v>
      </c>
    </row>
    <row r="3860" spans="1:16" hidden="1">
      <c r="A3860" s="10" t="s">
        <v>7964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7970</v>
      </c>
      <c r="G3860" s="401" t="s">
        <v>8169</v>
      </c>
      <c r="H3860" s="10" t="s">
        <v>7964</v>
      </c>
      <c r="I3860" s="10" t="s">
        <v>136</v>
      </c>
      <c r="J3860" s="10"/>
      <c r="K3860" s="11">
        <v>46190</v>
      </c>
      <c r="L3860" s="446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8578</v>
      </c>
    </row>
    <row r="3861" spans="1:16" hidden="1">
      <c r="A3861" s="10" t="s">
        <v>7964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7970</v>
      </c>
      <c r="G3861" s="401" t="s">
        <v>8169</v>
      </c>
      <c r="H3861" s="10" t="s">
        <v>7964</v>
      </c>
      <c r="I3861" s="10" t="s">
        <v>136</v>
      </c>
      <c r="J3861" s="10"/>
      <c r="K3861" s="11">
        <v>46190</v>
      </c>
      <c r="L3861" s="446" t="s">
        <v>61</v>
      </c>
      <c r="M3861" s="401" t="s">
        <v>8082</v>
      </c>
      <c r="N3861" s="10">
        <f t="shared" si="124"/>
        <v>22</v>
      </c>
      <c r="O3861" s="10" t="str">
        <f t="shared" si="123"/>
        <v>2026 - 25</v>
      </c>
      <c r="P3861" s="401" t="s">
        <v>8578</v>
      </c>
    </row>
    <row r="3862" spans="1:16" hidden="1">
      <c r="A3862" s="10" t="s">
        <v>7964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7970</v>
      </c>
      <c r="G3862" s="401" t="s">
        <v>8169</v>
      </c>
      <c r="H3862" s="10" t="s">
        <v>7964</v>
      </c>
      <c r="I3862" s="10" t="s">
        <v>136</v>
      </c>
      <c r="J3862" s="10"/>
      <c r="K3862" s="11">
        <v>46190</v>
      </c>
      <c r="L3862" s="446" t="s">
        <v>61</v>
      </c>
      <c r="M3862" s="401" t="s">
        <v>7157</v>
      </c>
      <c r="N3862" s="10">
        <f t="shared" si="124"/>
        <v>22</v>
      </c>
      <c r="O3862" s="10" t="str">
        <f t="shared" si="123"/>
        <v>2026 - 25</v>
      </c>
      <c r="P3862" s="401" t="s">
        <v>8579</v>
      </c>
    </row>
    <row r="3863" spans="1:16" hidden="1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7983</v>
      </c>
      <c r="G3863" s="401" t="s">
        <v>8566</v>
      </c>
      <c r="H3863" s="10" t="s">
        <v>7964</v>
      </c>
      <c r="I3863" s="10" t="s">
        <v>136</v>
      </c>
      <c r="J3863" s="10"/>
      <c r="K3863" s="11">
        <v>46190</v>
      </c>
      <c r="L3863" s="446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8565</v>
      </c>
    </row>
    <row r="3864" spans="1:16" hidden="1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7984</v>
      </c>
      <c r="G3864" s="401" t="s">
        <v>8566</v>
      </c>
      <c r="H3864" s="10" t="s">
        <v>7964</v>
      </c>
      <c r="I3864" s="10" t="s">
        <v>136</v>
      </c>
      <c r="J3864" s="10"/>
      <c r="K3864" s="11">
        <v>46190</v>
      </c>
      <c r="L3864" s="446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8565</v>
      </c>
    </row>
    <row r="3865" spans="1:16" hidden="1">
      <c r="A3865" s="10" t="s">
        <v>7964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8561</v>
      </c>
      <c r="G3865" s="401" t="s">
        <v>8566</v>
      </c>
      <c r="H3865" s="10" t="s">
        <v>7964</v>
      </c>
      <c r="I3865" s="10" t="s">
        <v>141</v>
      </c>
      <c r="J3865" s="10"/>
      <c r="K3865" s="11">
        <v>46190</v>
      </c>
      <c r="L3865" s="446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8565</v>
      </c>
    </row>
    <row r="3866" spans="1:16" hidden="1">
      <c r="A3866" s="10" t="s">
        <v>377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8573</v>
      </c>
      <c r="G3866" s="405" t="s">
        <v>5785</v>
      </c>
      <c r="H3866" s="10"/>
      <c r="I3866" s="10"/>
      <c r="J3866" s="10"/>
      <c r="K3866" s="11">
        <v>46192</v>
      </c>
      <c r="L3866" s="446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5" t="s">
        <v>8601</v>
      </c>
    </row>
    <row r="3867" spans="1:16" hidden="1">
      <c r="A3867" s="401" t="s">
        <v>7964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8576</v>
      </c>
      <c r="G3867" s="10"/>
      <c r="H3867" s="10"/>
      <c r="I3867" s="10"/>
      <c r="J3867" s="10"/>
      <c r="K3867" s="11">
        <v>46190</v>
      </c>
      <c r="L3867" s="446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8577</v>
      </c>
    </row>
    <row r="3868" spans="1:16" hidden="1">
      <c r="A3868" s="10" t="s">
        <v>377</v>
      </c>
      <c r="B3868" s="11">
        <v>46192</v>
      </c>
      <c r="C3868" s="10" t="s">
        <v>29</v>
      </c>
      <c r="D3868" s="10">
        <v>4</v>
      </c>
      <c r="E3868" s="10" t="s">
        <v>59</v>
      </c>
      <c r="F3868" s="405" t="s">
        <v>8594</v>
      </c>
      <c r="G3868" s="405" t="s">
        <v>5520</v>
      </c>
      <c r="H3868" s="10"/>
      <c r="I3868" s="10"/>
      <c r="J3868" s="10"/>
      <c r="K3868" s="11">
        <v>46192</v>
      </c>
      <c r="L3868" s="446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5" t="s">
        <v>8597</v>
      </c>
    </row>
    <row r="3869" spans="1:16" hidden="1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8595</v>
      </c>
      <c r="G3869" s="405" t="s">
        <v>5520</v>
      </c>
      <c r="H3869" s="10"/>
      <c r="I3869" s="10"/>
      <c r="J3869" s="10"/>
      <c r="K3869" s="11">
        <v>46192</v>
      </c>
      <c r="L3869" s="446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5" t="s">
        <v>8597</v>
      </c>
    </row>
    <row r="3870" spans="1:16" hidden="1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8596</v>
      </c>
      <c r="G3870" s="405" t="s">
        <v>5520</v>
      </c>
      <c r="H3870" s="10"/>
      <c r="I3870" s="10"/>
      <c r="J3870" s="10"/>
      <c r="K3870" s="11">
        <v>46192</v>
      </c>
      <c r="L3870" s="446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5" t="s">
        <v>8597</v>
      </c>
    </row>
    <row r="3871" spans="1:16" hidden="1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5" t="s">
        <v>8598</v>
      </c>
      <c r="G3871" s="405" t="s">
        <v>5743</v>
      </c>
      <c r="H3871" s="10"/>
      <c r="I3871" s="10"/>
      <c r="J3871" s="10"/>
      <c r="K3871" s="11">
        <v>46192</v>
      </c>
      <c r="L3871" s="446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5" t="s">
        <v>8600</v>
      </c>
    </row>
    <row r="3872" spans="1:16" hidden="1">
      <c r="A3872" s="10" t="s">
        <v>377</v>
      </c>
      <c r="B3872" s="11">
        <v>46192</v>
      </c>
      <c r="C3872" s="10" t="s">
        <v>29</v>
      </c>
      <c r="D3872" s="10">
        <v>1</v>
      </c>
      <c r="E3872" s="10" t="s">
        <v>59</v>
      </c>
      <c r="F3872" s="405" t="s">
        <v>8599</v>
      </c>
      <c r="G3872" s="405" t="s">
        <v>5743</v>
      </c>
      <c r="H3872" s="10"/>
      <c r="I3872" s="10"/>
      <c r="J3872" s="10"/>
      <c r="K3872" s="11">
        <v>46192</v>
      </c>
      <c r="L3872" s="446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5" t="s">
        <v>8600</v>
      </c>
    </row>
    <row r="3873" spans="1:16" hidden="1">
      <c r="A3873" s="146" t="s">
        <v>404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8063</v>
      </c>
      <c r="G3873" s="406" t="s">
        <v>6464</v>
      </c>
      <c r="H3873" s="10" t="s">
        <v>380</v>
      </c>
      <c r="I3873" s="10"/>
      <c r="J3873" s="10"/>
      <c r="K3873" s="11">
        <v>46196</v>
      </c>
      <c r="L3873" s="446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 hidden="1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8331</v>
      </c>
      <c r="G3874" s="387" t="s">
        <v>5810</v>
      </c>
      <c r="H3874" s="10"/>
      <c r="I3874" s="10"/>
      <c r="J3874" s="10"/>
      <c r="K3874" s="11">
        <v>46199</v>
      </c>
      <c r="L3874" s="446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 hidden="1">
      <c r="A3875" s="10" t="s">
        <v>377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5765</v>
      </c>
      <c r="G3875" s="10"/>
      <c r="H3875" s="10"/>
      <c r="I3875" s="10"/>
      <c r="J3875" s="10"/>
      <c r="K3875" s="11">
        <v>46199</v>
      </c>
      <c r="L3875" s="446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 hidden="1">
      <c r="A3876" s="10" t="s">
        <v>377</v>
      </c>
      <c r="B3876" s="11">
        <v>46161</v>
      </c>
      <c r="C3876" s="10" t="s">
        <v>25</v>
      </c>
      <c r="D3876" s="10">
        <v>2</v>
      </c>
      <c r="E3876" s="10" t="s">
        <v>59</v>
      </c>
      <c r="F3876" s="410" t="s">
        <v>8338</v>
      </c>
      <c r="G3876" s="10"/>
      <c r="H3876" s="10"/>
      <c r="I3876" s="10"/>
      <c r="J3876" s="10"/>
      <c r="K3876" s="11">
        <v>46199</v>
      </c>
      <c r="L3876" s="446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 hidden="1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7485</v>
      </c>
      <c r="G3877" s="410" t="s">
        <v>7791</v>
      </c>
      <c r="H3877" s="10"/>
      <c r="I3877" s="10"/>
      <c r="J3877" s="10"/>
      <c r="K3877" s="11">
        <v>46198</v>
      </c>
      <c r="L3877" s="446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10" t="s">
        <v>8638</v>
      </c>
    </row>
    <row r="3878" spans="1:16" hidden="1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7485</v>
      </c>
      <c r="G3878" s="410" t="s">
        <v>7791</v>
      </c>
      <c r="H3878" s="10"/>
      <c r="I3878" s="10"/>
      <c r="J3878" s="10"/>
      <c r="K3878" s="11">
        <v>46199</v>
      </c>
      <c r="L3878" s="446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10" t="s">
        <v>8662</v>
      </c>
    </row>
    <row r="3879" spans="1:16" hidden="1">
      <c r="A3879" s="10" t="s">
        <v>377</v>
      </c>
      <c r="B3879" s="11">
        <v>46171</v>
      </c>
      <c r="C3879" s="10" t="s">
        <v>60</v>
      </c>
      <c r="D3879" s="10">
        <v>440</v>
      </c>
      <c r="E3879" s="10" t="s">
        <v>59</v>
      </c>
      <c r="F3879" s="410" t="s">
        <v>7485</v>
      </c>
      <c r="G3879" s="441" t="s">
        <v>7791</v>
      </c>
      <c r="H3879" s="10"/>
      <c r="I3879" s="10"/>
      <c r="J3879" s="10"/>
      <c r="K3879" s="11">
        <v>46200</v>
      </c>
      <c r="L3879" s="446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1" t="s">
        <v>8664</v>
      </c>
    </row>
    <row r="3880" spans="1:16" hidden="1">
      <c r="A3880" s="10" t="s">
        <v>377</v>
      </c>
      <c r="B3880" s="11">
        <v>46190</v>
      </c>
      <c r="C3880" s="10" t="s">
        <v>25</v>
      </c>
      <c r="D3880" s="10">
        <v>2</v>
      </c>
      <c r="E3880" s="10" t="s">
        <v>59</v>
      </c>
      <c r="F3880" s="410" t="s">
        <v>8575</v>
      </c>
      <c r="G3880" s="10"/>
      <c r="H3880" s="10"/>
      <c r="I3880" s="10"/>
      <c r="J3880" s="10"/>
      <c r="K3880" s="11">
        <v>46199</v>
      </c>
      <c r="L3880" s="446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 hidden="1">
      <c r="A3881" s="10" t="s">
        <v>377</v>
      </c>
      <c r="B3881" s="11">
        <v>46190</v>
      </c>
      <c r="C3881" s="10" t="s">
        <v>25</v>
      </c>
      <c r="D3881" s="10">
        <v>4</v>
      </c>
      <c r="E3881" s="10" t="s">
        <v>59</v>
      </c>
      <c r="F3881" s="410" t="s">
        <v>5454</v>
      </c>
      <c r="G3881" s="10"/>
      <c r="H3881" s="10"/>
      <c r="I3881" s="10"/>
      <c r="J3881" s="10"/>
      <c r="K3881" s="11">
        <v>46199</v>
      </c>
      <c r="L3881" s="446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 hidden="1">
      <c r="A3882" s="10" t="s">
        <v>377</v>
      </c>
      <c r="B3882" s="11">
        <v>46196</v>
      </c>
      <c r="C3882" s="10" t="s">
        <v>25</v>
      </c>
      <c r="D3882" s="10">
        <v>1</v>
      </c>
      <c r="E3882" s="10" t="s">
        <v>8615</v>
      </c>
      <c r="F3882" s="10" t="s">
        <v>212</v>
      </c>
      <c r="G3882" s="10"/>
      <c r="H3882" s="10"/>
      <c r="I3882" s="10"/>
      <c r="J3882" s="10"/>
      <c r="K3882" s="11">
        <v>46199</v>
      </c>
      <c r="L3882" s="446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 hidden="1">
      <c r="A3883" s="10" t="s">
        <v>377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6978</v>
      </c>
      <c r="G3883" s="10"/>
      <c r="H3883" s="10"/>
      <c r="I3883" s="10"/>
      <c r="J3883" s="10"/>
      <c r="K3883" s="11">
        <v>46199</v>
      </c>
      <c r="L3883" s="446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 hidden="1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8617</v>
      </c>
      <c r="G3884" s="10"/>
      <c r="H3884" s="10"/>
      <c r="I3884" s="10"/>
      <c r="J3884" s="10"/>
      <c r="K3884" s="11">
        <v>46199</v>
      </c>
      <c r="L3884" s="446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 hidden="1">
      <c r="A3885" s="10" t="s">
        <v>377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6338</v>
      </c>
      <c r="G3885" s="10"/>
      <c r="H3885" s="10"/>
      <c r="I3885" s="10"/>
      <c r="J3885" s="10"/>
      <c r="K3885" s="11">
        <v>46199</v>
      </c>
      <c r="L3885" s="446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 hidden="1">
      <c r="A3886" s="407" t="s">
        <v>443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8628</v>
      </c>
      <c r="G3886" s="10"/>
      <c r="H3886" s="10"/>
      <c r="I3886" s="10"/>
      <c r="J3886" s="10"/>
      <c r="K3886" s="11">
        <v>46199</v>
      </c>
      <c r="L3886" s="446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 hidden="1">
      <c r="A3887" s="407" t="s">
        <v>443</v>
      </c>
      <c r="B3887" s="11">
        <v>46196</v>
      </c>
      <c r="C3887" s="10" t="s">
        <v>25</v>
      </c>
      <c r="D3887" s="10">
        <v>1</v>
      </c>
      <c r="E3887" s="10" t="s">
        <v>344</v>
      </c>
      <c r="F3887" s="410" t="s">
        <v>8663</v>
      </c>
      <c r="G3887" s="10"/>
      <c r="H3887" s="10"/>
      <c r="I3887" s="10"/>
      <c r="J3887" s="10"/>
      <c r="K3887" s="11">
        <v>46199</v>
      </c>
      <c r="L3887" s="446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 hidden="1">
      <c r="A3888" s="407" t="s">
        <v>443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8629</v>
      </c>
      <c r="G3888" s="10"/>
      <c r="H3888" s="10"/>
      <c r="I3888" s="10"/>
      <c r="J3888" s="10"/>
      <c r="K3888" s="11">
        <v>46199</v>
      </c>
      <c r="L3888" s="446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 hidden="1">
      <c r="A3889" s="407" t="s">
        <v>443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8630</v>
      </c>
      <c r="G3889" s="10"/>
      <c r="H3889" s="10"/>
      <c r="I3889" s="10"/>
      <c r="J3889" s="10"/>
      <c r="K3889" s="11">
        <v>46199</v>
      </c>
      <c r="L3889" s="446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 hidden="1">
      <c r="A3890" s="410" t="s">
        <v>404</v>
      </c>
      <c r="B3890" s="11">
        <v>46199</v>
      </c>
      <c r="C3890" s="10" t="s">
        <v>349</v>
      </c>
      <c r="D3890" s="10">
        <v>2</v>
      </c>
      <c r="E3890" s="10" t="s">
        <v>59</v>
      </c>
      <c r="F3890" s="10" t="s">
        <v>8649</v>
      </c>
      <c r="G3890" s="10"/>
      <c r="H3890" s="10" t="s">
        <v>380</v>
      </c>
      <c r="I3890" s="10"/>
      <c r="J3890" s="10"/>
      <c r="K3890" s="11">
        <v>46199</v>
      </c>
      <c r="L3890" s="446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 hidden="1">
      <c r="A3891" s="410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8650</v>
      </c>
      <c r="G3891" s="10"/>
      <c r="H3891" s="10" t="s">
        <v>380</v>
      </c>
      <c r="I3891" s="10"/>
      <c r="J3891" s="10"/>
      <c r="K3891" s="11">
        <v>46199</v>
      </c>
      <c r="L3891" s="446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 hidden="1">
      <c r="A3892" s="410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8651</v>
      </c>
      <c r="G3892" s="10"/>
      <c r="H3892" s="10" t="s">
        <v>380</v>
      </c>
      <c r="I3892" s="10"/>
      <c r="J3892" s="10"/>
      <c r="K3892" s="11">
        <v>46199</v>
      </c>
      <c r="L3892" s="446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 hidden="1">
      <c r="A3893" s="410" t="s">
        <v>404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8652</v>
      </c>
      <c r="G3893" s="10"/>
      <c r="H3893" s="10" t="s">
        <v>380</v>
      </c>
      <c r="I3893" s="10"/>
      <c r="J3893" s="10"/>
      <c r="K3893" s="11">
        <v>46199</v>
      </c>
      <c r="L3893" s="446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 hidden="1">
      <c r="A3894" s="410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0" t="s">
        <v>8655</v>
      </c>
      <c r="G3894" s="10"/>
      <c r="H3894" s="10"/>
      <c r="I3894" s="10"/>
      <c r="J3894" s="10"/>
      <c r="K3894" s="11">
        <v>46198</v>
      </c>
      <c r="L3894" s="446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10" t="s">
        <v>8659</v>
      </c>
    </row>
    <row r="3895" spans="1:16" hidden="1">
      <c r="A3895" s="410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410" t="s">
        <v>8657</v>
      </c>
      <c r="G3895" s="10"/>
      <c r="H3895" s="10"/>
      <c r="I3895" s="10"/>
      <c r="J3895" s="10"/>
      <c r="K3895" s="11">
        <v>46198</v>
      </c>
      <c r="L3895" s="446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10" t="s">
        <v>8659</v>
      </c>
    </row>
    <row r="3896" spans="1:16" hidden="1">
      <c r="A3896" s="410" t="s">
        <v>443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8656</v>
      </c>
      <c r="G3896" s="10"/>
      <c r="H3896" s="10"/>
      <c r="I3896" s="10"/>
      <c r="J3896" s="10"/>
      <c r="K3896" s="11">
        <v>46198</v>
      </c>
      <c r="L3896" s="446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10" t="s">
        <v>8659</v>
      </c>
    </row>
    <row r="3897" spans="1:16" hidden="1">
      <c r="A3897" s="410" t="s">
        <v>443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8658</v>
      </c>
      <c r="G3897" s="10"/>
      <c r="H3897" s="10"/>
      <c r="I3897" s="10"/>
      <c r="J3897" s="10"/>
      <c r="K3897" s="11">
        <v>46198</v>
      </c>
      <c r="L3897" s="446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10" t="s">
        <v>8659</v>
      </c>
    </row>
    <row r="3898" spans="1:16" hidden="1">
      <c r="A3898" s="10" t="s">
        <v>404</v>
      </c>
      <c r="B3898" s="11">
        <v>46198</v>
      </c>
      <c r="C3898" s="10" t="s">
        <v>29</v>
      </c>
      <c r="D3898" s="10">
        <v>2</v>
      </c>
      <c r="E3898" s="10" t="s">
        <v>59</v>
      </c>
      <c r="F3898" s="410" t="s">
        <v>8660</v>
      </c>
      <c r="G3898" s="10"/>
      <c r="H3898" s="10"/>
      <c r="I3898" s="10"/>
      <c r="J3898" s="10"/>
      <c r="K3898" s="11">
        <v>46198</v>
      </c>
      <c r="L3898" s="446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10" t="s">
        <v>8661</v>
      </c>
    </row>
    <row r="3899" spans="1:16" hidden="1">
      <c r="A3899" s="10" t="s">
        <v>377</v>
      </c>
      <c r="B3899" s="11">
        <v>46056</v>
      </c>
      <c r="C3899" s="10" t="s">
        <v>349</v>
      </c>
      <c r="D3899" s="10">
        <v>2250</v>
      </c>
      <c r="E3899" s="10" t="s">
        <v>12</v>
      </c>
      <c r="F3899" s="125" t="s">
        <v>6823</v>
      </c>
      <c r="G3899" s="10"/>
      <c r="H3899" s="10" t="s">
        <v>7848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 hidden="1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7569</v>
      </c>
      <c r="G3900" s="103" t="s">
        <v>7290</v>
      </c>
      <c r="H3900" s="10" t="s">
        <v>7562</v>
      </c>
      <c r="I3900" s="10"/>
      <c r="J3900" s="10"/>
      <c r="K3900" s="11">
        <v>46203</v>
      </c>
      <c r="L3900" s="446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2" t="s">
        <v>8668</v>
      </c>
    </row>
    <row r="3901" spans="1:16" hidden="1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7564</v>
      </c>
      <c r="G3901" s="103" t="s">
        <v>7290</v>
      </c>
      <c r="H3901" s="10" t="s">
        <v>7562</v>
      </c>
      <c r="I3901" s="10"/>
      <c r="J3901" s="10"/>
      <c r="K3901" s="443">
        <v>46203</v>
      </c>
      <c r="L3901" s="446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2" t="s">
        <v>8668</v>
      </c>
    </row>
    <row r="3902" spans="1:16" hidden="1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7566</v>
      </c>
      <c r="G3902" s="103" t="s">
        <v>7290</v>
      </c>
      <c r="H3902" s="10" t="s">
        <v>7562</v>
      </c>
      <c r="I3902" s="10"/>
      <c r="J3902" s="10"/>
      <c r="K3902" s="11">
        <v>46203</v>
      </c>
      <c r="L3902" s="446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2" t="s">
        <v>8668</v>
      </c>
    </row>
    <row r="3903" spans="1:16" hidden="1">
      <c r="A3903" s="10" t="s">
        <v>377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7567</v>
      </c>
      <c r="G3903" s="103" t="s">
        <v>7290</v>
      </c>
      <c r="H3903" s="10" t="s">
        <v>7562</v>
      </c>
      <c r="I3903" s="10"/>
      <c r="J3903" s="10"/>
      <c r="K3903" s="11">
        <v>46203</v>
      </c>
      <c r="L3903" s="446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2" t="s">
        <v>8668</v>
      </c>
    </row>
    <row r="3904" spans="1:16" hidden="1">
      <c r="A3904" s="10" t="s">
        <v>377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7739</v>
      </c>
      <c r="G3904" s="103" t="s">
        <v>7290</v>
      </c>
      <c r="H3904" s="10" t="s">
        <v>7562</v>
      </c>
      <c r="I3904" s="10"/>
      <c r="J3904" s="10"/>
      <c r="K3904" s="11">
        <v>46203</v>
      </c>
      <c r="L3904" s="446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2" t="s">
        <v>8668</v>
      </c>
    </row>
    <row r="3905" spans="1:16" hidden="1">
      <c r="A3905" s="117" t="s">
        <v>404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7842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 hidden="1">
      <c r="A3906" s="117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5475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 hidden="1">
      <c r="A3907" s="117" t="s">
        <v>404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7843</v>
      </c>
      <c r="G3907" s="10"/>
      <c r="H3907" s="10" t="s">
        <v>380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 hidden="1">
      <c r="A3908" s="352" t="s">
        <v>443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8202</v>
      </c>
      <c r="G3908" s="444" t="s">
        <v>6482</v>
      </c>
      <c r="H3908" s="10"/>
      <c r="I3908" s="10"/>
      <c r="J3908" s="10"/>
      <c r="K3908" s="11">
        <v>46203</v>
      </c>
      <c r="L3908" s="446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4" t="s">
        <v>8672</v>
      </c>
    </row>
    <row r="3909" spans="1:16" hidden="1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8404</v>
      </c>
      <c r="G3909" s="447" t="s">
        <v>8693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7" t="s">
        <v>8694</v>
      </c>
    </row>
    <row r="3910" spans="1:16" hidden="1">
      <c r="A3910" s="10" t="s">
        <v>377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8405</v>
      </c>
      <c r="G3910" s="447" t="s">
        <v>8693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7" t="s">
        <v>8694</v>
      </c>
    </row>
    <row r="3911" spans="1:16" hidden="1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8406</v>
      </c>
      <c r="G3911" s="447" t="s">
        <v>8693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7" t="s">
        <v>8694</v>
      </c>
    </row>
    <row r="3912" spans="1:16" hidden="1">
      <c r="A3912" s="10" t="s">
        <v>377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8407</v>
      </c>
      <c r="G3912" s="447" t="s">
        <v>8693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7" t="s">
        <v>8694</v>
      </c>
    </row>
    <row r="3913" spans="1:16" hidden="1">
      <c r="A3913" s="10" t="s">
        <v>377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5" t="s">
        <v>8673</v>
      </c>
      <c r="G3913" s="445" t="s">
        <v>7791</v>
      </c>
      <c r="H3913" s="10"/>
      <c r="I3913" s="10"/>
      <c r="J3913" s="10"/>
      <c r="K3913" s="11">
        <v>46203</v>
      </c>
      <c r="L3913" s="446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5" t="s">
        <v>8674</v>
      </c>
    </row>
    <row r="3914" spans="1:16" hidden="1">
      <c r="A3914" s="10" t="s">
        <v>377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7485</v>
      </c>
      <c r="G3914" s="445" t="s">
        <v>7791</v>
      </c>
      <c r="H3914" s="10"/>
      <c r="I3914" s="10"/>
      <c r="J3914" s="10"/>
      <c r="K3914" s="11">
        <v>46203</v>
      </c>
      <c r="L3914" s="446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5" t="s">
        <v>8674</v>
      </c>
    </row>
    <row r="3915" spans="1:16" hidden="1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7485</v>
      </c>
      <c r="G3915" s="454" t="s">
        <v>7791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4" t="s">
        <v>8715</v>
      </c>
    </row>
    <row r="3916" spans="1:16" hidden="1">
      <c r="A3916" s="10" t="s">
        <v>377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7485</v>
      </c>
      <c r="G3916" s="452" t="s">
        <v>7791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2" t="s">
        <v>8699</v>
      </c>
    </row>
    <row r="3917" spans="1:16" hidden="1">
      <c r="A3917" s="10" t="s">
        <v>7964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8562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 hidden="1">
      <c r="A3918" s="10" t="s">
        <v>7964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8563</v>
      </c>
      <c r="G3918" s="10"/>
      <c r="H3918" s="10" t="s">
        <v>7964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 hidden="1">
      <c r="A3919" s="10" t="s">
        <v>377</v>
      </c>
      <c r="B3919" s="11">
        <v>46190</v>
      </c>
      <c r="C3919" s="10" t="s">
        <v>22</v>
      </c>
      <c r="D3919" s="10">
        <v>12</v>
      </c>
      <c r="E3919" s="10" t="s">
        <v>345</v>
      </c>
      <c r="F3919" s="10" t="s">
        <v>176</v>
      </c>
      <c r="G3919" s="442" t="s">
        <v>6464</v>
      </c>
      <c r="H3919" s="10"/>
      <c r="I3919" s="10"/>
      <c r="J3919" s="10"/>
      <c r="K3919" s="11">
        <v>46203</v>
      </c>
      <c r="L3919" s="446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 hidden="1">
      <c r="A3920" s="10" t="s">
        <v>377</v>
      </c>
      <c r="B3920" s="11">
        <v>46190</v>
      </c>
      <c r="C3920" s="10" t="s">
        <v>22</v>
      </c>
      <c r="D3920" s="10">
        <v>24</v>
      </c>
      <c r="E3920" s="10" t="s">
        <v>345</v>
      </c>
      <c r="F3920" s="10" t="s">
        <v>177</v>
      </c>
      <c r="G3920" s="442" t="s">
        <v>6464</v>
      </c>
      <c r="H3920" s="10"/>
      <c r="I3920" s="10"/>
      <c r="J3920" s="10"/>
      <c r="K3920" s="11">
        <v>46203</v>
      </c>
      <c r="L3920" s="446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 hidden="1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187</v>
      </c>
      <c r="G3921" s="442" t="s">
        <v>6464</v>
      </c>
      <c r="H3921" s="10"/>
      <c r="I3921" s="10"/>
      <c r="J3921" s="10"/>
      <c r="K3921" s="11">
        <v>46203</v>
      </c>
      <c r="L3921" s="446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 hidden="1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188</v>
      </c>
      <c r="G3922" s="442" t="s">
        <v>6464</v>
      </c>
      <c r="H3922" s="10"/>
      <c r="I3922" s="10"/>
      <c r="J3922" s="10"/>
      <c r="K3922" s="11">
        <v>46203</v>
      </c>
      <c r="L3922" s="446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 hidden="1">
      <c r="A3923" s="10" t="s">
        <v>377</v>
      </c>
      <c r="B3923" s="11">
        <v>46190</v>
      </c>
      <c r="C3923" s="10" t="s">
        <v>22</v>
      </c>
      <c r="D3923" s="10">
        <v>3</v>
      </c>
      <c r="E3923" s="10" t="s">
        <v>345</v>
      </c>
      <c r="F3923" s="10" t="s">
        <v>189</v>
      </c>
      <c r="G3923" s="442" t="s">
        <v>6464</v>
      </c>
      <c r="H3923" s="10"/>
      <c r="I3923" s="10"/>
      <c r="J3923" s="10"/>
      <c r="K3923" s="11">
        <v>46203</v>
      </c>
      <c r="L3923" s="446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 hidden="1">
      <c r="A3924" s="10" t="s">
        <v>377</v>
      </c>
      <c r="B3924" s="11">
        <v>46196</v>
      </c>
      <c r="C3924" s="10" t="s">
        <v>60</v>
      </c>
      <c r="D3924" s="10">
        <v>5</v>
      </c>
      <c r="E3924" s="10" t="s">
        <v>347</v>
      </c>
      <c r="F3924" s="10" t="s">
        <v>6302</v>
      </c>
      <c r="G3924" s="10"/>
      <c r="H3924" s="452" t="s">
        <v>6465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 hidden="1">
      <c r="A3925" s="10" t="s">
        <v>377</v>
      </c>
      <c r="B3925" s="11">
        <v>46196</v>
      </c>
      <c r="C3925" s="10" t="s">
        <v>60</v>
      </c>
      <c r="D3925" s="10">
        <v>3</v>
      </c>
      <c r="E3925" s="10" t="s">
        <v>604</v>
      </c>
      <c r="F3925" s="10" t="s">
        <v>6303</v>
      </c>
      <c r="G3925" s="447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7" t="s">
        <v>8697</v>
      </c>
    </row>
    <row r="3926" spans="1:16" hidden="1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6304</v>
      </c>
      <c r="G3926" s="447" t="s">
        <v>6173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7" t="s">
        <v>8697</v>
      </c>
    </row>
    <row r="3927" spans="1:16" hidden="1">
      <c r="A3927" s="10" t="s">
        <v>377</v>
      </c>
      <c r="B3927" s="11">
        <v>46196</v>
      </c>
      <c r="C3927" s="10" t="s">
        <v>60</v>
      </c>
      <c r="D3927" s="10">
        <v>2</v>
      </c>
      <c r="E3927" s="10" t="s">
        <v>604</v>
      </c>
      <c r="F3927" s="10" t="s">
        <v>205</v>
      </c>
      <c r="G3927" s="447" t="s">
        <v>7073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7" t="s">
        <v>8677</v>
      </c>
    </row>
    <row r="3928" spans="1:16" hidden="1">
      <c r="A3928" s="10" t="s">
        <v>377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6305</v>
      </c>
      <c r="G3928" s="442" t="s">
        <v>5785</v>
      </c>
      <c r="H3928" s="10"/>
      <c r="I3928" s="10"/>
      <c r="J3928" s="10"/>
      <c r="K3928" s="11">
        <v>46203</v>
      </c>
      <c r="L3928" s="446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2" t="s">
        <v>8667</v>
      </c>
    </row>
    <row r="3929" spans="1:16" hidden="1">
      <c r="A3929" s="10" t="s">
        <v>377</v>
      </c>
      <c r="B3929" s="11">
        <v>46196</v>
      </c>
      <c r="C3929" s="10" t="s">
        <v>22</v>
      </c>
      <c r="D3929" s="10">
        <v>36</v>
      </c>
      <c r="E3929" s="10" t="s">
        <v>345</v>
      </c>
      <c r="F3929" s="10" t="s">
        <v>6310</v>
      </c>
      <c r="G3929" s="442" t="s">
        <v>6464</v>
      </c>
      <c r="H3929" s="10"/>
      <c r="I3929" s="10"/>
      <c r="J3929" s="10"/>
      <c r="K3929" s="11">
        <v>46203</v>
      </c>
      <c r="L3929" s="446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 hidden="1">
      <c r="A3930" s="10" t="s">
        <v>377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179</v>
      </c>
      <c r="G3930" s="442" t="s">
        <v>5785</v>
      </c>
      <c r="H3930" s="10"/>
      <c r="I3930" s="10"/>
      <c r="J3930" s="10"/>
      <c r="K3930" s="11">
        <v>46203</v>
      </c>
      <c r="L3930" s="446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 hidden="1">
      <c r="A3931" s="10" t="s">
        <v>377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8605</v>
      </c>
      <c r="G3931" s="442" t="s">
        <v>5785</v>
      </c>
      <c r="H3931" s="10"/>
      <c r="I3931" s="10"/>
      <c r="J3931" s="10"/>
      <c r="K3931" s="11">
        <v>46203</v>
      </c>
      <c r="L3931" s="446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2" t="s">
        <v>8665</v>
      </c>
    </row>
    <row r="3932" spans="1:16" hidden="1">
      <c r="A3932" s="10" t="s">
        <v>377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8606</v>
      </c>
      <c r="G3932" s="442" t="s">
        <v>5785</v>
      </c>
      <c r="H3932" s="10"/>
      <c r="I3932" s="10"/>
      <c r="J3932" s="10"/>
      <c r="K3932" s="11">
        <v>46203</v>
      </c>
      <c r="L3932" s="446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2" t="s">
        <v>8665</v>
      </c>
    </row>
    <row r="3933" spans="1:16" hidden="1">
      <c r="A3933" s="10" t="s">
        <v>377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8607</v>
      </c>
      <c r="G3933" s="442" t="s">
        <v>5785</v>
      </c>
      <c r="H3933" s="10"/>
      <c r="I3933" s="10"/>
      <c r="J3933" s="10"/>
      <c r="K3933" s="11">
        <v>46203</v>
      </c>
      <c r="L3933" s="446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2" t="s">
        <v>8665</v>
      </c>
    </row>
    <row r="3934" spans="1:16" hidden="1">
      <c r="A3934" s="10" t="s">
        <v>377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8609</v>
      </c>
      <c r="G3934" s="442" t="s">
        <v>5785</v>
      </c>
      <c r="H3934" s="10"/>
      <c r="I3934" s="10"/>
      <c r="J3934" s="10"/>
      <c r="K3934" s="11">
        <v>46203</v>
      </c>
      <c r="L3934" s="446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2" t="s">
        <v>8665</v>
      </c>
    </row>
    <row r="3935" spans="1:16" hidden="1">
      <c r="A3935" s="10" t="s">
        <v>377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8610</v>
      </c>
      <c r="G3935" s="442" t="s">
        <v>5785</v>
      </c>
      <c r="H3935" s="10"/>
      <c r="I3935" s="10"/>
      <c r="J3935" s="10"/>
      <c r="K3935" s="11">
        <v>46203</v>
      </c>
      <c r="L3935" s="446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2" t="s">
        <v>8665</v>
      </c>
    </row>
    <row r="3936" spans="1:16" hidden="1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8613</v>
      </c>
      <c r="G3936" s="442" t="s">
        <v>5785</v>
      </c>
      <c r="H3936" s="10"/>
      <c r="I3936" s="10"/>
      <c r="J3936" s="10"/>
      <c r="K3936" s="11">
        <v>46203</v>
      </c>
      <c r="L3936" s="446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2" t="s">
        <v>8665</v>
      </c>
    </row>
    <row r="3937" spans="1:16" hidden="1">
      <c r="A3937" s="10" t="s">
        <v>377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8614</v>
      </c>
      <c r="G3937" s="442" t="s">
        <v>5785</v>
      </c>
      <c r="H3937" s="10"/>
      <c r="I3937" s="10"/>
      <c r="J3937" s="10"/>
      <c r="K3937" s="11">
        <v>46203</v>
      </c>
      <c r="L3937" s="446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2" t="s">
        <v>8665</v>
      </c>
    </row>
    <row r="3938" spans="1:16" hidden="1">
      <c r="A3938" s="10" t="s">
        <v>377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343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 hidden="1">
      <c r="A3939" s="10" t="s">
        <v>377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6339</v>
      </c>
      <c r="G3939" s="441" t="s">
        <v>5929</v>
      </c>
      <c r="H3939" s="10"/>
      <c r="I3939" s="10"/>
      <c r="J3939" s="10"/>
      <c r="K3939" s="11">
        <v>46202</v>
      </c>
      <c r="L3939" s="446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 hidden="1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276</v>
      </c>
      <c r="G3940" s="441" t="s">
        <v>5929</v>
      </c>
      <c r="H3940" s="10"/>
      <c r="I3940" s="10"/>
      <c r="J3940" s="10"/>
      <c r="K3940" s="11">
        <v>46202</v>
      </c>
      <c r="L3940" s="446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 hidden="1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8618</v>
      </c>
      <c r="G3941" s="441" t="s">
        <v>5929</v>
      </c>
      <c r="H3941" s="10"/>
      <c r="I3941" s="10"/>
      <c r="J3941" s="10"/>
      <c r="K3941" s="11">
        <v>46202</v>
      </c>
      <c r="L3941" s="446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 hidden="1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5414</v>
      </c>
      <c r="G3942" s="441" t="s">
        <v>5929</v>
      </c>
      <c r="H3942" s="10"/>
      <c r="I3942" s="10"/>
      <c r="J3942" s="10"/>
      <c r="K3942" s="11">
        <v>46202</v>
      </c>
      <c r="L3942" s="446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 hidden="1">
      <c r="A3943" s="10" t="s">
        <v>377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196</v>
      </c>
      <c r="G3943" s="441" t="s">
        <v>5929</v>
      </c>
      <c r="H3943" s="10"/>
      <c r="I3943" s="10"/>
      <c r="J3943" s="10"/>
      <c r="K3943" s="11">
        <v>46202</v>
      </c>
      <c r="L3943" s="446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 hidden="1">
      <c r="A3944" s="10" t="s">
        <v>377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195</v>
      </c>
      <c r="G3944" s="441" t="s">
        <v>5929</v>
      </c>
      <c r="H3944" s="10"/>
      <c r="I3944" s="10"/>
      <c r="J3944" s="10"/>
      <c r="K3944" s="11">
        <v>46202</v>
      </c>
      <c r="L3944" s="446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 hidden="1">
      <c r="A3945" s="10" t="s">
        <v>377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195</v>
      </c>
      <c r="G3945" s="441" t="s">
        <v>5929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 hidden="1">
      <c r="A3946" s="10" t="s">
        <v>377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5345</v>
      </c>
      <c r="G3946" s="441" t="s">
        <v>5929</v>
      </c>
      <c r="H3946" s="10"/>
      <c r="I3946" s="10"/>
      <c r="J3946" s="10"/>
      <c r="K3946" s="11">
        <v>46202</v>
      </c>
      <c r="L3946" s="446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 hidden="1">
      <c r="A3947" s="10" t="s">
        <v>377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5344</v>
      </c>
      <c r="G3947" s="441" t="s">
        <v>5929</v>
      </c>
      <c r="H3947" s="10"/>
      <c r="I3947" s="10"/>
      <c r="J3947" s="10"/>
      <c r="K3947" s="11">
        <v>46202</v>
      </c>
      <c r="L3947" s="446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 hidden="1">
      <c r="A3948" s="10" t="s">
        <v>377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5344</v>
      </c>
      <c r="G3948" s="441" t="s">
        <v>5929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 hidden="1">
      <c r="A3949" s="10" t="s">
        <v>377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6343</v>
      </c>
      <c r="G3949" s="441" t="s">
        <v>5929</v>
      </c>
      <c r="H3949" s="10"/>
      <c r="I3949" s="10"/>
      <c r="J3949" s="10"/>
      <c r="K3949" s="11">
        <v>46202</v>
      </c>
      <c r="L3949" s="446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 hidden="1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8619</v>
      </c>
      <c r="G3950" s="441" t="s">
        <v>5929</v>
      </c>
      <c r="H3950" s="10"/>
      <c r="I3950" s="10"/>
      <c r="J3950" s="10"/>
      <c r="K3950" s="11">
        <v>46202</v>
      </c>
      <c r="L3950" s="446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 hidden="1">
      <c r="A3951" s="10" t="s">
        <v>377</v>
      </c>
      <c r="B3951" s="11">
        <v>46196</v>
      </c>
      <c r="C3951" s="10" t="s">
        <v>24</v>
      </c>
      <c r="D3951" s="10">
        <v>4</v>
      </c>
      <c r="E3951" s="10" t="s">
        <v>347</v>
      </c>
      <c r="F3951" s="10" t="s">
        <v>8620</v>
      </c>
      <c r="G3951" s="441" t="s">
        <v>5929</v>
      </c>
      <c r="H3951" s="10"/>
      <c r="I3951" s="10"/>
      <c r="J3951" s="10"/>
      <c r="K3951" s="11">
        <v>46202</v>
      </c>
      <c r="L3951" s="446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 hidden="1">
      <c r="A3952" s="10" t="s">
        <v>377</v>
      </c>
      <c r="B3952" s="11">
        <v>46196</v>
      </c>
      <c r="C3952" s="10" t="s">
        <v>24</v>
      </c>
      <c r="D3952" s="10">
        <v>10</v>
      </c>
      <c r="E3952" s="10" t="s">
        <v>347</v>
      </c>
      <c r="F3952" s="10" t="s">
        <v>8621</v>
      </c>
      <c r="G3952" s="442" t="s">
        <v>5785</v>
      </c>
      <c r="H3952" s="10"/>
      <c r="I3952" s="10"/>
      <c r="J3952" s="10"/>
      <c r="K3952" s="11">
        <v>46203</v>
      </c>
      <c r="L3952" s="446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2" t="s">
        <v>8666</v>
      </c>
    </row>
    <row r="3953" spans="1:16" hidden="1">
      <c r="A3953" s="10" t="s">
        <v>377</v>
      </c>
      <c r="B3953" s="11">
        <v>46196</v>
      </c>
      <c r="C3953" s="10" t="s">
        <v>24</v>
      </c>
      <c r="D3953" s="10">
        <v>50</v>
      </c>
      <c r="E3953" s="10" t="s">
        <v>347</v>
      </c>
      <c r="F3953" s="10" t="s">
        <v>207</v>
      </c>
      <c r="G3953" s="442" t="s">
        <v>5785</v>
      </c>
      <c r="H3953" s="10"/>
      <c r="I3953" s="10"/>
      <c r="J3953" s="10"/>
      <c r="K3953" s="11">
        <v>46203</v>
      </c>
      <c r="L3953" s="446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2" t="s">
        <v>8666</v>
      </c>
    </row>
    <row r="3954" spans="1:16" hidden="1">
      <c r="A3954" s="10" t="s">
        <v>377</v>
      </c>
      <c r="B3954" s="11">
        <v>46196</v>
      </c>
      <c r="C3954" s="10" t="s">
        <v>349</v>
      </c>
      <c r="D3954" s="10">
        <v>60</v>
      </c>
      <c r="E3954" s="10" t="s">
        <v>12</v>
      </c>
      <c r="F3954" s="10" t="s">
        <v>198</v>
      </c>
      <c r="G3954" s="447" t="s">
        <v>6023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7" t="s">
        <v>8676</v>
      </c>
    </row>
    <row r="3955" spans="1:16" hidden="1">
      <c r="A3955" s="10" t="s">
        <v>377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8622</v>
      </c>
      <c r="G3955" s="441" t="s">
        <v>5929</v>
      </c>
      <c r="H3955" s="10"/>
      <c r="I3955" s="10"/>
      <c r="J3955" s="10"/>
      <c r="K3955" s="11">
        <v>46202</v>
      </c>
      <c r="L3955" s="446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 hidden="1">
      <c r="A3956" s="10" t="s">
        <v>377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6111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 hidden="1">
      <c r="A3957" s="10" t="s">
        <v>377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5471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 hidden="1">
      <c r="A3958" s="10" t="s">
        <v>377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8622</v>
      </c>
      <c r="G3958" s="441" t="s">
        <v>5929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 hidden="1">
      <c r="A3959" s="407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6686</v>
      </c>
      <c r="G3959" s="441" t="s">
        <v>5929</v>
      </c>
      <c r="H3959" s="10"/>
      <c r="I3959" s="10"/>
      <c r="J3959" s="10"/>
      <c r="K3959" s="11">
        <v>46202</v>
      </c>
      <c r="L3959" s="446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 hidden="1">
      <c r="A3960" s="407" t="s">
        <v>443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6687</v>
      </c>
      <c r="G3960" s="441" t="s">
        <v>5929</v>
      </c>
      <c r="H3960" s="10"/>
      <c r="I3960" s="10"/>
      <c r="J3960" s="10"/>
      <c r="K3960" s="11">
        <v>46202</v>
      </c>
      <c r="L3960" s="446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 hidden="1">
      <c r="A3961" s="407" t="s">
        <v>443</v>
      </c>
      <c r="B3961" s="11">
        <v>46196</v>
      </c>
      <c r="C3961" s="10" t="s">
        <v>22</v>
      </c>
      <c r="D3961" s="10">
        <v>4</v>
      </c>
      <c r="E3961" s="10" t="s">
        <v>344</v>
      </c>
      <c r="F3961" s="10" t="s">
        <v>7676</v>
      </c>
      <c r="G3961" s="444" t="s">
        <v>6464</v>
      </c>
      <c r="H3961" s="10"/>
      <c r="I3961" s="10"/>
      <c r="J3961" s="10"/>
      <c r="K3961" s="11">
        <v>46203</v>
      </c>
      <c r="L3961" s="446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 hidden="1">
      <c r="A3962" s="407" t="s">
        <v>443</v>
      </c>
      <c r="B3962" s="11">
        <v>46196</v>
      </c>
      <c r="C3962" s="10" t="s">
        <v>22</v>
      </c>
      <c r="D3962" s="10">
        <v>1</v>
      </c>
      <c r="E3962" s="10" t="s">
        <v>344</v>
      </c>
      <c r="F3962" s="10" t="s">
        <v>7676</v>
      </c>
      <c r="G3962" s="465" t="s">
        <v>7108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5" t="s">
        <v>8795</v>
      </c>
    </row>
    <row r="3963" spans="1:16" hidden="1">
      <c r="A3963" s="407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8205</v>
      </c>
      <c r="G3963" s="444" t="s">
        <v>8670</v>
      </c>
      <c r="H3963" s="10"/>
      <c r="I3963" s="10"/>
      <c r="J3963" s="10"/>
      <c r="K3963" s="11">
        <v>46203</v>
      </c>
      <c r="L3963" s="446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4" t="s">
        <v>8671</v>
      </c>
    </row>
    <row r="3964" spans="1:16" hidden="1">
      <c r="A3964" s="407" t="s">
        <v>443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7047</v>
      </c>
      <c r="G3964" s="444" t="s">
        <v>8670</v>
      </c>
      <c r="H3964" s="10"/>
      <c r="I3964" s="10"/>
      <c r="J3964" s="10"/>
      <c r="K3964" s="11">
        <v>46203</v>
      </c>
      <c r="L3964" s="446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4" t="s">
        <v>8671</v>
      </c>
    </row>
    <row r="3965" spans="1:16">
      <c r="A3965" s="410" t="s">
        <v>404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8643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>
      <c r="A3966" s="410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8644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>
      <c r="A3967" s="410" t="s">
        <v>404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8645</v>
      </c>
      <c r="G3967" s="10"/>
      <c r="H3967" s="10" t="s">
        <v>380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 hidden="1">
      <c r="A3968" s="410" t="s">
        <v>404</v>
      </c>
      <c r="B3968" s="11">
        <v>46199</v>
      </c>
      <c r="C3968" s="10" t="s">
        <v>22</v>
      </c>
      <c r="D3968" s="10">
        <v>6</v>
      </c>
      <c r="E3968" s="10" t="s">
        <v>345</v>
      </c>
      <c r="F3968" s="10" t="s">
        <v>6301</v>
      </c>
      <c r="G3968" s="465" t="s">
        <v>7108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5" t="s">
        <v>8795</v>
      </c>
    </row>
    <row r="3969" spans="1:16" hidden="1">
      <c r="A3969" s="410" t="s">
        <v>404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6953</v>
      </c>
      <c r="G3969" s="10"/>
      <c r="H3969" s="10" t="s">
        <v>380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>
      <c r="A3970" s="410" t="s">
        <v>404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5469</v>
      </c>
      <c r="G3970" s="10"/>
      <c r="H3970" s="10" t="s">
        <v>380</v>
      </c>
      <c r="I3970" s="10"/>
      <c r="J3970" s="10"/>
      <c r="K3970" s="11">
        <v>46205</v>
      </c>
      <c r="L3970" s="10" t="s">
        <v>58</v>
      </c>
      <c r="M3970" s="10"/>
      <c r="N3970" s="10">
        <f t="shared" si="128"/>
        <v>26</v>
      </c>
      <c r="O3970" s="10" t="str">
        <f t="shared" si="127"/>
        <v>2026 - 27</v>
      </c>
      <c r="P3970" s="10"/>
    </row>
    <row r="3971" spans="1:16" hidden="1">
      <c r="A3971" s="410" t="s">
        <v>404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8646</v>
      </c>
      <c r="G3971" s="465" t="s">
        <v>7108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5" t="s">
        <v>8795</v>
      </c>
    </row>
    <row r="3972" spans="1:16" hidden="1">
      <c r="A3972" s="410" t="s">
        <v>404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8647</v>
      </c>
      <c r="G3972" s="10"/>
      <c r="H3972" s="471" t="s">
        <v>5810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 hidden="1">
      <c r="A3973" s="410" t="s">
        <v>404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8648</v>
      </c>
      <c r="G3973" s="10"/>
      <c r="H3973" s="10" t="s">
        <v>380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 hidden="1">
      <c r="A3974" s="410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8653</v>
      </c>
      <c r="G3974" s="10"/>
      <c r="H3974" s="10" t="s">
        <v>380</v>
      </c>
      <c r="I3974" s="10"/>
      <c r="J3974" s="10"/>
      <c r="K3974" s="11">
        <v>46202</v>
      </c>
      <c r="L3974" s="446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 hidden="1">
      <c r="A3975" s="410" t="s">
        <v>404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8654</v>
      </c>
      <c r="G3975" s="10"/>
      <c r="H3975" s="10" t="s">
        <v>380</v>
      </c>
      <c r="I3975" s="10"/>
      <c r="J3975" s="10"/>
      <c r="K3975" s="11">
        <v>46202</v>
      </c>
      <c r="L3975" s="446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>
      <c r="A3976" s="410" t="s">
        <v>404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6874</v>
      </c>
      <c r="G3976" s="10"/>
      <c r="H3976" s="10" t="s">
        <v>380</v>
      </c>
      <c r="I3976" s="10"/>
      <c r="J3976" s="10"/>
      <c r="K3976" s="11">
        <v>46205</v>
      </c>
      <c r="L3976" s="10" t="s">
        <v>58</v>
      </c>
      <c r="M3976" s="10"/>
      <c r="N3976" s="10">
        <f t="shared" si="128"/>
        <v>26</v>
      </c>
      <c r="O3976" s="10" t="str">
        <f t="shared" si="127"/>
        <v>2026 - 27</v>
      </c>
      <c r="P3976" s="10"/>
    </row>
    <row r="3977" spans="1:16" hidden="1">
      <c r="A3977" s="10" t="s">
        <v>377</v>
      </c>
      <c r="B3977" s="11">
        <v>46205</v>
      </c>
      <c r="C3977" s="10" t="s">
        <v>375</v>
      </c>
      <c r="D3977" s="10">
        <v>2</v>
      </c>
      <c r="E3977" s="10" t="s">
        <v>59</v>
      </c>
      <c r="F3977" s="10" t="s">
        <v>8352</v>
      </c>
      <c r="G3977" s="10"/>
      <c r="H3977" s="473" t="s">
        <v>8909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 hidden="1">
      <c r="A3978" s="10" t="s">
        <v>377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8675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 hidden="1">
      <c r="A3979" s="10" t="s">
        <v>443</v>
      </c>
      <c r="B3979" s="11">
        <v>46204</v>
      </c>
      <c r="C3979" s="10" t="s">
        <v>34</v>
      </c>
      <c r="D3979" s="10">
        <v>2</v>
      </c>
      <c r="E3979" s="10" t="s">
        <v>59</v>
      </c>
      <c r="F3979" s="447" t="s">
        <v>8678</v>
      </c>
      <c r="G3979" s="447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7" t="s">
        <v>8680</v>
      </c>
    </row>
    <row r="3980" spans="1:16" hidden="1">
      <c r="A3980" s="10" t="s">
        <v>443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8679</v>
      </c>
      <c r="G3980" s="447" t="s">
        <v>5520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7" t="s">
        <v>8680</v>
      </c>
    </row>
    <row r="3981" spans="1:16" hidden="1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447" t="s">
        <v>8681</v>
      </c>
      <c r="G3981" s="447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7" t="s">
        <v>8682</v>
      </c>
    </row>
    <row r="3982" spans="1:16" hidden="1">
      <c r="A3982" s="10" t="s">
        <v>443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8368</v>
      </c>
      <c r="G3982" s="447" t="s">
        <v>5743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7" t="s">
        <v>8682</v>
      </c>
    </row>
    <row r="3983" spans="1:16" hidden="1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47" t="s">
        <v>8683</v>
      </c>
      <c r="G3983" s="447" t="s">
        <v>8685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7" t="s">
        <v>8686</v>
      </c>
    </row>
    <row r="3984" spans="1:16" hidden="1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47" t="s">
        <v>8684</v>
      </c>
      <c r="G3984" s="447" t="s">
        <v>8685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7" t="s">
        <v>8686</v>
      </c>
    </row>
    <row r="3985" spans="1:16" hidden="1">
      <c r="A3985" s="10" t="s">
        <v>443</v>
      </c>
      <c r="B3985" s="11">
        <v>46204</v>
      </c>
      <c r="C3985" s="10" t="s">
        <v>371</v>
      </c>
      <c r="D3985" s="10">
        <v>1</v>
      </c>
      <c r="E3985" s="10" t="s">
        <v>59</v>
      </c>
      <c r="F3985" s="447" t="s">
        <v>8687</v>
      </c>
      <c r="G3985" s="10" t="s">
        <v>8685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7" t="s">
        <v>8688</v>
      </c>
    </row>
    <row r="3986" spans="1:16" hidden="1">
      <c r="A3986" s="10" t="s">
        <v>404</v>
      </c>
      <c r="B3986" s="11">
        <v>46205</v>
      </c>
      <c r="C3986" s="10" t="s">
        <v>349</v>
      </c>
      <c r="D3986" s="10">
        <v>1</v>
      </c>
      <c r="E3986" s="10" t="s">
        <v>59</v>
      </c>
      <c r="F3986" s="447" t="s">
        <v>8689</v>
      </c>
      <c r="G3986" s="447" t="s">
        <v>8010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7" t="s">
        <v>8690</v>
      </c>
    </row>
    <row r="3987" spans="1:16" hidden="1">
      <c r="A3987" s="10" t="s">
        <v>443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7" t="s">
        <v>8691</v>
      </c>
      <c r="G3987" s="447" t="s">
        <v>6498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7" t="s">
        <v>8692</v>
      </c>
    </row>
    <row r="3988" spans="1:16" hidden="1">
      <c r="A3988" s="10" t="s">
        <v>377</v>
      </c>
      <c r="B3988" s="11">
        <v>46205</v>
      </c>
      <c r="C3988" s="10" t="s">
        <v>60</v>
      </c>
      <c r="D3988" s="10">
        <v>26</v>
      </c>
      <c r="E3988" s="10" t="s">
        <v>59</v>
      </c>
      <c r="F3988" s="447" t="s">
        <v>8695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7" t="s">
        <v>8696</v>
      </c>
    </row>
    <row r="3989" spans="1:16" hidden="1">
      <c r="A3989" s="10" t="s">
        <v>377</v>
      </c>
      <c r="B3989" s="11">
        <v>46056</v>
      </c>
      <c r="C3989" s="10" t="s">
        <v>349</v>
      </c>
      <c r="D3989" s="10">
        <v>1900</v>
      </c>
      <c r="E3989" s="10" t="s">
        <v>12</v>
      </c>
      <c r="F3989" s="125" t="s">
        <v>173</v>
      </c>
      <c r="G3989" s="10"/>
      <c r="H3989" s="10" t="s">
        <v>7848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 hidden="1">
      <c r="A3990" s="10" t="s">
        <v>377</v>
      </c>
      <c r="B3990" s="11">
        <v>46198</v>
      </c>
      <c r="C3990" s="10" t="s">
        <v>60</v>
      </c>
      <c r="D3990" s="10">
        <v>440</v>
      </c>
      <c r="E3990" s="10" t="s">
        <v>59</v>
      </c>
      <c r="F3990" s="410" t="s">
        <v>7485</v>
      </c>
      <c r="G3990" s="458" t="s">
        <v>7791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8" t="s">
        <v>8729</v>
      </c>
    </row>
    <row r="3991" spans="1:16" hidden="1">
      <c r="A3991" s="10" t="s">
        <v>377</v>
      </c>
      <c r="B3991" s="11">
        <v>46205</v>
      </c>
      <c r="C3991" s="10" t="s">
        <v>375</v>
      </c>
      <c r="D3991" s="10">
        <v>2</v>
      </c>
      <c r="E3991" s="10" t="s">
        <v>59</v>
      </c>
      <c r="F3991" s="10" t="s">
        <v>8352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4" t="s">
        <v>8716</v>
      </c>
    </row>
    <row r="3992" spans="1:16" hidden="1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8352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4" t="s">
        <v>8716</v>
      </c>
    </row>
    <row r="3993" spans="1:16" hidden="1">
      <c r="A3993" s="10" t="s">
        <v>377</v>
      </c>
      <c r="B3993" s="11">
        <v>46205</v>
      </c>
      <c r="C3993" s="10" t="s">
        <v>375</v>
      </c>
      <c r="D3993" s="10">
        <v>1</v>
      </c>
      <c r="E3993" s="10" t="s">
        <v>59</v>
      </c>
      <c r="F3993" s="10" t="s">
        <v>8352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 hidden="1">
      <c r="A3994" s="10" t="s">
        <v>377</v>
      </c>
      <c r="B3994" s="11">
        <v>46205</v>
      </c>
      <c r="C3994" s="10" t="s">
        <v>375</v>
      </c>
      <c r="D3994" s="10">
        <v>2</v>
      </c>
      <c r="E3994" s="10" t="s">
        <v>59</v>
      </c>
      <c r="F3994" s="10" t="s">
        <v>8352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 hidden="1">
      <c r="A3995" s="10" t="s">
        <v>377</v>
      </c>
      <c r="B3995" s="11">
        <v>46056</v>
      </c>
      <c r="C3995" s="10" t="s">
        <v>349</v>
      </c>
      <c r="D3995" s="10">
        <v>30</v>
      </c>
      <c r="E3995" s="10" t="s">
        <v>12</v>
      </c>
      <c r="F3995" s="125" t="s">
        <v>5599</v>
      </c>
      <c r="G3995" s="457" t="s">
        <v>8727</v>
      </c>
      <c r="H3995" s="10" t="s">
        <v>7848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7" t="s">
        <v>8728</v>
      </c>
    </row>
    <row r="3996" spans="1:16" hidden="1">
      <c r="A3996" s="10" t="s">
        <v>377</v>
      </c>
      <c r="B3996" s="11">
        <v>46056</v>
      </c>
      <c r="C3996" s="10" t="s">
        <v>349</v>
      </c>
      <c r="D3996" s="10">
        <v>300</v>
      </c>
      <c r="E3996" s="10" t="s">
        <v>12</v>
      </c>
      <c r="F3996" s="125" t="s">
        <v>5599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 hidden="1">
      <c r="A3997" s="10" t="s">
        <v>377</v>
      </c>
      <c r="B3997" s="11">
        <v>46056</v>
      </c>
      <c r="C3997" s="10" t="s">
        <v>349</v>
      </c>
      <c r="D3997" s="10">
        <v>1800</v>
      </c>
      <c r="E3997" s="10" t="s">
        <v>12</v>
      </c>
      <c r="F3997" s="125" t="s">
        <v>5258</v>
      </c>
      <c r="G3997" s="10"/>
      <c r="H3997" s="10" t="s">
        <v>7848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 hidden="1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59" t="s">
        <v>7791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9" t="s">
        <v>8743</v>
      </c>
    </row>
    <row r="3999" spans="1:16" hidden="1">
      <c r="A3999" s="10" t="s">
        <v>377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7485</v>
      </c>
      <c r="G3999" s="464" t="s">
        <v>7791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4" t="s">
        <v>8773</v>
      </c>
    </row>
    <row r="4000" spans="1:16" hidden="1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8352</v>
      </c>
      <c r="G4000" s="473" t="s">
        <v>7796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 hidden="1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8352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 hidden="1">
      <c r="A4002" s="10" t="s">
        <v>377</v>
      </c>
      <c r="B4002" s="11">
        <v>46205</v>
      </c>
      <c r="C4002" s="10" t="s">
        <v>375</v>
      </c>
      <c r="D4002" s="10">
        <v>2</v>
      </c>
      <c r="E4002" s="10" t="s">
        <v>59</v>
      </c>
      <c r="F4002" s="10" t="s">
        <v>8352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 hidden="1">
      <c r="A4003" s="10" t="s">
        <v>377</v>
      </c>
      <c r="B4003" s="11">
        <v>46056</v>
      </c>
      <c r="C4003" s="10" t="s">
        <v>349</v>
      </c>
      <c r="D4003" s="10">
        <v>875</v>
      </c>
      <c r="E4003" s="10" t="s">
        <v>12</v>
      </c>
      <c r="F4003" s="125" t="s">
        <v>6045</v>
      </c>
      <c r="G4003" s="10"/>
      <c r="H4003" s="10" t="s">
        <v>7848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 hidden="1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67" t="s">
        <v>7791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7" t="s">
        <v>8805</v>
      </c>
    </row>
    <row r="4005" spans="1:16" hidden="1">
      <c r="A4005" s="10" t="s">
        <v>377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7485</v>
      </c>
      <c r="G4005" s="467" t="s">
        <v>7791</v>
      </c>
      <c r="H4005" s="10"/>
      <c r="I4005" s="10"/>
      <c r="J4005" s="10"/>
      <c r="K4005" s="11">
        <v>46225</v>
      </c>
      <c r="L4005" s="10" t="s">
        <v>61</v>
      </c>
      <c r="M4005" s="467" t="s">
        <v>8807</v>
      </c>
      <c r="N4005" s="10">
        <f t="shared" si="128"/>
        <v>26</v>
      </c>
      <c r="O4005" s="10" t="str">
        <f t="shared" si="127"/>
        <v>2026 - 30</v>
      </c>
      <c r="P4005" s="467" t="s">
        <v>8806</v>
      </c>
    </row>
    <row r="4006" spans="1:16" hidden="1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8352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 hidden="1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8352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 hidden="1">
      <c r="A4008" s="10" t="s">
        <v>377</v>
      </c>
      <c r="B4008" s="11">
        <v>46205</v>
      </c>
      <c r="C4008" s="10" t="s">
        <v>375</v>
      </c>
      <c r="D4008" s="10">
        <v>2</v>
      </c>
      <c r="E4008" s="10" t="s">
        <v>59</v>
      </c>
      <c r="F4008" s="10" t="s">
        <v>8352</v>
      </c>
      <c r="G4008" s="10"/>
      <c r="H4008" s="10"/>
      <c r="I4008" s="10"/>
      <c r="J4008" s="10"/>
      <c r="K4008" s="11">
        <v>46228</v>
      </c>
      <c r="L4008" s="10" t="s">
        <v>58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 hidden="1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472" t="s">
        <v>7791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2" t="s">
        <v>8885</v>
      </c>
    </row>
    <row r="4010" spans="1:16" hidden="1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472" t="s">
        <v>7791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2" t="s">
        <v>8884</v>
      </c>
    </row>
    <row r="4011" spans="1:16" hidden="1">
      <c r="A4011" s="10" t="s">
        <v>377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7485</v>
      </c>
      <c r="G4011" s="472" t="s">
        <v>7791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2" t="s">
        <v>8883</v>
      </c>
    </row>
    <row r="4012" spans="1:16" hidden="1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8352</v>
      </c>
      <c r="G4012" s="10"/>
      <c r="H4012" s="10"/>
      <c r="I4012" s="10"/>
      <c r="J4012" s="10"/>
      <c r="K4012" s="11">
        <v>46231</v>
      </c>
      <c r="L4012" s="10" t="s">
        <v>58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 hidden="1">
      <c r="A4013" s="10" t="s">
        <v>377</v>
      </c>
      <c r="B4013" s="11">
        <v>46205</v>
      </c>
      <c r="C4013" s="10" t="s">
        <v>375</v>
      </c>
      <c r="D4013" s="10">
        <v>2</v>
      </c>
      <c r="E4013" s="10" t="s">
        <v>59</v>
      </c>
      <c r="F4013" s="10" t="s">
        <v>8352</v>
      </c>
      <c r="G4013" s="10"/>
      <c r="H4013" s="10"/>
      <c r="I4013" s="10"/>
      <c r="J4013" s="10"/>
      <c r="K4013" s="11">
        <v>46233</v>
      </c>
      <c r="L4013" s="10" t="s">
        <v>58</v>
      </c>
      <c r="M4013" s="10"/>
      <c r="N4013" s="10">
        <f t="shared" si="128"/>
        <v>27</v>
      </c>
      <c r="O4013" s="10" t="str">
        <f t="shared" si="127"/>
        <v>2026 - 31</v>
      </c>
      <c r="P4013" s="10"/>
    </row>
    <row r="4014" spans="1:16" hidden="1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 hidden="1">
      <c r="A4015" s="10" t="s">
        <v>377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7485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 hidden="1">
      <c r="A4016" s="10" t="s">
        <v>7964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2" t="s">
        <v>8700</v>
      </c>
      <c r="G4016" s="10"/>
      <c r="H4016" s="10"/>
      <c r="I4016" s="10"/>
      <c r="J4016" s="10"/>
      <c r="K4016" s="11">
        <v>46209</v>
      </c>
      <c r="L4016" s="10" t="s">
        <v>61</v>
      </c>
      <c r="M4016" s="452" t="s">
        <v>7157</v>
      </c>
      <c r="N4016" s="10">
        <f>WEEKNUM(B4016)</f>
        <v>28</v>
      </c>
      <c r="O4016" s="10" t="str">
        <f>YEAR(K4016) &amp; " - " &amp; TEXT(WEEKNUM(K4016),"00")</f>
        <v>2026 - 28</v>
      </c>
      <c r="P4016" s="460" t="s">
        <v>8772</v>
      </c>
    </row>
    <row r="4017" spans="1:16" hidden="1">
      <c r="A4017" s="452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8704</v>
      </c>
      <c r="G4017" s="460" t="s">
        <v>8770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60" t="s">
        <v>8772</v>
      </c>
    </row>
    <row r="4018" spans="1:16" hidden="1">
      <c r="A4018" s="452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8705</v>
      </c>
      <c r="G4018" s="460" t="s">
        <v>8770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60" t="s">
        <v>8772</v>
      </c>
    </row>
    <row r="4019" spans="1:16" hidden="1">
      <c r="A4019" s="452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8706</v>
      </c>
      <c r="G4019" s="460" t="s">
        <v>8770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60" t="s">
        <v>8772</v>
      </c>
    </row>
    <row r="4020" spans="1:16" hidden="1">
      <c r="A4020" s="452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8707</v>
      </c>
      <c r="G4020" s="460" t="s">
        <v>8770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60" t="s">
        <v>8772</v>
      </c>
    </row>
    <row r="4021" spans="1:16" hidden="1">
      <c r="A4021" s="452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8708</v>
      </c>
      <c r="G4021" s="460" t="s">
        <v>8770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60" t="s">
        <v>8772</v>
      </c>
    </row>
    <row r="4022" spans="1:16" hidden="1">
      <c r="A4022" s="452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8709</v>
      </c>
      <c r="G4022" s="460" t="s">
        <v>8770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60" t="s">
        <v>8772</v>
      </c>
    </row>
    <row r="4023" spans="1:16" hidden="1">
      <c r="A4023" s="452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8710</v>
      </c>
      <c r="G4023" s="460" t="s">
        <v>8770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60" t="s">
        <v>8772</v>
      </c>
    </row>
    <row r="4024" spans="1:16" hidden="1">
      <c r="A4024" s="452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8711</v>
      </c>
      <c r="G4024" s="460" t="s">
        <v>8770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60" t="s">
        <v>8772</v>
      </c>
    </row>
    <row r="4025" spans="1:16" hidden="1">
      <c r="A4025" s="452" t="s">
        <v>404</v>
      </c>
      <c r="B4025" s="11">
        <v>46209</v>
      </c>
      <c r="C4025" s="10"/>
      <c r="D4025" s="10">
        <v>1</v>
      </c>
      <c r="E4025" s="10" t="s">
        <v>12</v>
      </c>
      <c r="F4025" s="10" t="s">
        <v>8712</v>
      </c>
      <c r="G4025" s="460" t="s">
        <v>8770</v>
      </c>
      <c r="H4025" s="10" t="s">
        <v>380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60" t="s">
        <v>8772</v>
      </c>
    </row>
    <row r="4026" spans="1:16" hidden="1">
      <c r="A4026" s="452" t="s">
        <v>404</v>
      </c>
      <c r="B4026" s="11">
        <v>46209</v>
      </c>
      <c r="C4026" s="10"/>
      <c r="D4026" s="10">
        <v>12</v>
      </c>
      <c r="E4026" s="10" t="s">
        <v>14</v>
      </c>
      <c r="F4026" s="10" t="s">
        <v>5767</v>
      </c>
      <c r="G4026" s="465" t="s">
        <v>5929</v>
      </c>
      <c r="H4026" s="10" t="s">
        <v>380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 hidden="1">
      <c r="A4027" s="452" t="s">
        <v>404</v>
      </c>
      <c r="B4027" s="11">
        <v>46209</v>
      </c>
      <c r="C4027" s="10"/>
      <c r="D4027" s="10">
        <v>100</v>
      </c>
      <c r="E4027" s="10" t="s">
        <v>12</v>
      </c>
      <c r="F4027" s="10" t="s">
        <v>5472</v>
      </c>
      <c r="G4027" s="465" t="s">
        <v>7796</v>
      </c>
      <c r="H4027" s="10" t="s">
        <v>380</v>
      </c>
      <c r="I4027" s="10"/>
      <c r="J4027" s="10"/>
      <c r="K4027" s="466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>
      <c r="A4028" s="452" t="s">
        <v>404</v>
      </c>
      <c r="B4028" s="11">
        <v>46209</v>
      </c>
      <c r="C4028" s="10" t="s">
        <v>349</v>
      </c>
      <c r="D4028" s="10">
        <v>25</v>
      </c>
      <c r="E4028" s="10" t="s">
        <v>14</v>
      </c>
      <c r="F4028" s="10" t="s">
        <v>8713</v>
      </c>
      <c r="G4028" s="10"/>
      <c r="H4028" s="10" t="s">
        <v>380</v>
      </c>
      <c r="I4028" s="10"/>
      <c r="J4028" s="10"/>
      <c r="K4028" s="11">
        <v>46212</v>
      </c>
      <c r="L4028" s="10" t="s">
        <v>58</v>
      </c>
      <c r="M4028" s="10"/>
      <c r="N4028" s="10">
        <f t="shared" si="129"/>
        <v>28</v>
      </c>
      <c r="O4028" s="10" t="str">
        <f t="shared" si="130"/>
        <v>2026 - 28</v>
      </c>
      <c r="P4028" s="10"/>
    </row>
    <row r="4029" spans="1:16">
      <c r="A4029" s="452" t="s">
        <v>404</v>
      </c>
      <c r="B4029" s="11">
        <v>46209</v>
      </c>
      <c r="C4029" s="10" t="s">
        <v>349</v>
      </c>
      <c r="D4029" s="10">
        <v>50</v>
      </c>
      <c r="E4029" s="10" t="s">
        <v>12</v>
      </c>
      <c r="F4029" s="10" t="s">
        <v>8714</v>
      </c>
      <c r="G4029" s="10"/>
      <c r="H4029" s="10" t="s">
        <v>380</v>
      </c>
      <c r="I4029" s="10"/>
      <c r="J4029" s="10"/>
      <c r="K4029" s="11">
        <v>46212</v>
      </c>
      <c r="L4029" s="10" t="s">
        <v>58</v>
      </c>
      <c r="M4029" s="10"/>
      <c r="N4029" s="10">
        <f t="shared" si="129"/>
        <v>28</v>
      </c>
      <c r="O4029" s="10" t="str">
        <f t="shared" si="130"/>
        <v>2026 - 28</v>
      </c>
      <c r="P4029" s="10"/>
    </row>
    <row r="4030" spans="1:16" hidden="1">
      <c r="A4030" s="10" t="s">
        <v>404</v>
      </c>
      <c r="B4030" s="11">
        <v>46205</v>
      </c>
      <c r="C4030" s="10" t="s">
        <v>349</v>
      </c>
      <c r="D4030" s="10">
        <v>1</v>
      </c>
      <c r="E4030" s="10" t="s">
        <v>59</v>
      </c>
      <c r="F4030" s="454" t="s">
        <v>8717</v>
      </c>
      <c r="G4030" s="455" t="s">
        <v>8010</v>
      </c>
      <c r="H4030" s="454" t="s">
        <v>380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 hidden="1">
      <c r="A4031" s="10" t="s">
        <v>377</v>
      </c>
      <c r="B4031" s="11">
        <v>46211</v>
      </c>
      <c r="C4031" s="10" t="s">
        <v>349</v>
      </c>
      <c r="D4031" s="10">
        <v>1</v>
      </c>
      <c r="E4031" s="10" t="s">
        <v>59</v>
      </c>
      <c r="F4031" s="455" t="s">
        <v>8718</v>
      </c>
      <c r="G4031" s="455" t="s">
        <v>8010</v>
      </c>
      <c r="H4031" s="10"/>
      <c r="I4031" s="10"/>
      <c r="J4031" s="10"/>
      <c r="K4031" s="456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5" t="s">
        <v>8726</v>
      </c>
    </row>
    <row r="4032" spans="1:16" hidden="1">
      <c r="A4032" s="10" t="s">
        <v>443</v>
      </c>
      <c r="B4032" s="11">
        <v>46205</v>
      </c>
      <c r="C4032" s="10" t="s">
        <v>349</v>
      </c>
      <c r="D4032" s="10">
        <f>8*21</f>
        <v>168</v>
      </c>
      <c r="E4032" s="10" t="s">
        <v>14</v>
      </c>
      <c r="F4032" s="455" t="s">
        <v>8719</v>
      </c>
      <c r="G4032" s="455" t="s">
        <v>5743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5" t="s">
        <v>8720</v>
      </c>
    </row>
    <row r="4033" spans="1:16" hidden="1">
      <c r="A4033" s="455" t="s">
        <v>443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8721</v>
      </c>
      <c r="G4033" s="455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5" t="s">
        <v>8725</v>
      </c>
    </row>
    <row r="4034" spans="1:16" hidden="1">
      <c r="A4034" s="455" t="s">
        <v>443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8722</v>
      </c>
      <c r="G4034" s="455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5" t="s">
        <v>8725</v>
      </c>
    </row>
    <row r="4035" spans="1:16" hidden="1">
      <c r="A4035" s="455" t="s">
        <v>443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8723</v>
      </c>
      <c r="G4035" s="455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5" t="s">
        <v>8725</v>
      </c>
    </row>
    <row r="4036" spans="1:16" hidden="1">
      <c r="A4036" s="455" t="s">
        <v>443</v>
      </c>
      <c r="B4036" s="11">
        <v>46211</v>
      </c>
      <c r="C4036" s="10" t="s">
        <v>29</v>
      </c>
      <c r="D4036" s="10">
        <v>1</v>
      </c>
      <c r="E4036" s="10" t="s">
        <v>59</v>
      </c>
      <c r="F4036" s="455" t="s">
        <v>8724</v>
      </c>
      <c r="G4036" s="455" t="s">
        <v>5743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5" t="s">
        <v>8725</v>
      </c>
    </row>
    <row r="4037" spans="1:16" hidden="1">
      <c r="A4037" s="10" t="s">
        <v>404</v>
      </c>
      <c r="B4037" s="11">
        <v>46211</v>
      </c>
      <c r="C4037" s="10" t="s">
        <v>349</v>
      </c>
      <c r="D4037" s="10">
        <v>1</v>
      </c>
      <c r="E4037" s="10" t="s">
        <v>59</v>
      </c>
      <c r="F4037" s="454" t="s">
        <v>8717</v>
      </c>
      <c r="G4037" s="455" t="s">
        <v>8010</v>
      </c>
      <c r="H4037" s="455" t="s">
        <v>380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5" t="s">
        <v>8726</v>
      </c>
    </row>
    <row r="4038" spans="1:16" hidden="1">
      <c r="A4038" s="10" t="s">
        <v>377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8730</v>
      </c>
      <c r="G4038" s="458" t="s">
        <v>5520</v>
      </c>
      <c r="H4038" s="10" t="s">
        <v>8731</v>
      </c>
      <c r="I4038" s="10"/>
      <c r="J4038" s="10"/>
      <c r="K4038" s="11">
        <v>46212</v>
      </c>
      <c r="L4038" s="10" t="s">
        <v>5967</v>
      </c>
      <c r="M4038" s="458" t="s">
        <v>8742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 hidden="1">
      <c r="A4039" s="10" t="s">
        <v>377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8732</v>
      </c>
      <c r="G4039" s="458" t="s">
        <v>5520</v>
      </c>
      <c r="H4039" s="10" t="s">
        <v>8731</v>
      </c>
      <c r="I4039" s="10"/>
      <c r="J4039" s="10"/>
      <c r="K4039" s="11">
        <v>46212</v>
      </c>
      <c r="L4039" s="10" t="s">
        <v>5967</v>
      </c>
      <c r="M4039" s="458" t="s">
        <v>8742</v>
      </c>
      <c r="N4039" s="10">
        <f t="shared" si="132"/>
        <v>28</v>
      </c>
      <c r="O4039" s="10" t="str">
        <f t="shared" si="133"/>
        <v>2026 - 28</v>
      </c>
      <c r="P4039" s="10"/>
    </row>
    <row r="4040" spans="1:16" hidden="1">
      <c r="A4040" s="10" t="s">
        <v>377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8733</v>
      </c>
      <c r="G4040" s="458" t="s">
        <v>5520</v>
      </c>
      <c r="H4040" s="10" t="s">
        <v>8731</v>
      </c>
      <c r="I4040" s="10"/>
      <c r="J4040" s="10"/>
      <c r="K4040" s="11">
        <v>46212</v>
      </c>
      <c r="L4040" s="10" t="s">
        <v>5967</v>
      </c>
      <c r="M4040" s="458" t="s">
        <v>8742</v>
      </c>
      <c r="N4040" s="10">
        <f t="shared" si="132"/>
        <v>28</v>
      </c>
      <c r="O4040" s="10" t="str">
        <f t="shared" si="133"/>
        <v>2026 - 28</v>
      </c>
      <c r="P4040" s="10"/>
    </row>
    <row r="4041" spans="1:16" hidden="1">
      <c r="A4041" s="10" t="s">
        <v>377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8734</v>
      </c>
      <c r="G4041" s="458" t="s">
        <v>5520</v>
      </c>
      <c r="H4041" s="10" t="s">
        <v>8735</v>
      </c>
      <c r="I4041" s="10"/>
      <c r="J4041" s="10"/>
      <c r="K4041" s="11">
        <v>46212</v>
      </c>
      <c r="L4041" s="10" t="s">
        <v>61</v>
      </c>
      <c r="M4041" s="458" t="s">
        <v>8742</v>
      </c>
      <c r="N4041" s="10">
        <f t="shared" si="132"/>
        <v>28</v>
      </c>
      <c r="O4041" s="10" t="str">
        <f t="shared" si="133"/>
        <v>2026 - 28</v>
      </c>
      <c r="P4041" s="10"/>
    </row>
    <row r="4042" spans="1:16" hidden="1">
      <c r="A4042" s="10" t="s">
        <v>377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8736</v>
      </c>
      <c r="G4042" s="458" t="s">
        <v>5520</v>
      </c>
      <c r="H4042" s="10" t="s">
        <v>8735</v>
      </c>
      <c r="I4042" s="10"/>
      <c r="J4042" s="10"/>
      <c r="K4042" s="11">
        <v>46212</v>
      </c>
      <c r="L4042" s="10" t="s">
        <v>61</v>
      </c>
      <c r="M4042" s="458" t="s">
        <v>8742</v>
      </c>
      <c r="N4042" s="10">
        <f t="shared" si="132"/>
        <v>28</v>
      </c>
      <c r="O4042" s="10" t="str">
        <f t="shared" si="133"/>
        <v>2026 - 28</v>
      </c>
      <c r="P4042" s="10"/>
    </row>
    <row r="4043" spans="1:16" hidden="1">
      <c r="A4043" s="10" t="s">
        <v>377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8737</v>
      </c>
      <c r="G4043" s="458" t="s">
        <v>5520</v>
      </c>
      <c r="H4043" s="10" t="s">
        <v>8735</v>
      </c>
      <c r="I4043" s="10"/>
      <c r="J4043" s="10"/>
      <c r="K4043" s="11">
        <v>46212</v>
      </c>
      <c r="L4043" s="10" t="s">
        <v>61</v>
      </c>
      <c r="M4043" s="458" t="s">
        <v>8742</v>
      </c>
      <c r="N4043" s="10">
        <f t="shared" si="132"/>
        <v>28</v>
      </c>
      <c r="O4043" s="10" t="str">
        <f t="shared" si="133"/>
        <v>2026 - 28</v>
      </c>
      <c r="P4043" s="10"/>
    </row>
    <row r="4044" spans="1:16" hidden="1">
      <c r="A4044" s="10" t="s">
        <v>377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8738</v>
      </c>
      <c r="G4044" s="458" t="s">
        <v>5520</v>
      </c>
      <c r="H4044" s="10" t="s">
        <v>8739</v>
      </c>
      <c r="I4044" s="10"/>
      <c r="J4044" s="10"/>
      <c r="K4044" s="11">
        <v>46212</v>
      </c>
      <c r="L4044" s="10" t="s">
        <v>61</v>
      </c>
      <c r="M4044" s="458" t="s">
        <v>8742</v>
      </c>
      <c r="N4044" s="10">
        <f t="shared" si="132"/>
        <v>28</v>
      </c>
      <c r="O4044" s="10" t="str">
        <f t="shared" si="133"/>
        <v>2026 - 28</v>
      </c>
      <c r="P4044" s="10"/>
    </row>
    <row r="4045" spans="1:16" hidden="1">
      <c r="A4045" s="10" t="s">
        <v>377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8740</v>
      </c>
      <c r="G4045" s="458" t="s">
        <v>5520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8" t="s">
        <v>8742</v>
      </c>
      <c r="N4045" s="10">
        <f t="shared" si="132"/>
        <v>28</v>
      </c>
      <c r="O4045" s="10" t="str">
        <f t="shared" si="133"/>
        <v>2026 - 28</v>
      </c>
      <c r="P4045" s="10"/>
    </row>
    <row r="4046" spans="1:16" hidden="1">
      <c r="A4046" s="10" t="s">
        <v>377</v>
      </c>
      <c r="B4046" s="11">
        <v>46213</v>
      </c>
      <c r="C4046" s="10" t="s">
        <v>29</v>
      </c>
      <c r="D4046" s="10">
        <v>2</v>
      </c>
      <c r="E4046" s="10" t="s">
        <v>5236</v>
      </c>
      <c r="F4046" s="10" t="s">
        <v>8741</v>
      </c>
      <c r="G4046" s="467" t="s">
        <v>5550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 hidden="1">
      <c r="A4047" s="460" t="s">
        <v>404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8746</v>
      </c>
      <c r="G4047" s="469" t="s">
        <v>6122</v>
      </c>
      <c r="H4047" s="10" t="s">
        <v>380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 hidden="1">
      <c r="A4048" s="460" t="s">
        <v>404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8747</v>
      </c>
      <c r="G4048" s="10"/>
      <c r="H4048" s="10" t="s">
        <v>380</v>
      </c>
      <c r="I4048" s="10"/>
      <c r="J4048" s="10"/>
      <c r="K4048" s="11">
        <v>46223</v>
      </c>
      <c r="L4048" s="10" t="s">
        <v>5967</v>
      </c>
      <c r="M4048" s="10"/>
      <c r="N4048" s="10">
        <f>WEEKNUM(B4048)</f>
        <v>29</v>
      </c>
      <c r="O4048" s="10" t="str">
        <f>YEAR(K4048) &amp; " - " &amp; TEXT(WEEKNUM(K4048),"00")</f>
        <v>2026 - 30</v>
      </c>
      <c r="P4048" s="10"/>
    </row>
    <row r="4049" spans="1:16" hidden="1">
      <c r="A4049" s="10" t="s">
        <v>7964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8748</v>
      </c>
      <c r="G4049" s="10"/>
      <c r="H4049" s="10" t="s">
        <v>7964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73" si="134">WEEKNUM(B4049)</f>
        <v>29</v>
      </c>
      <c r="O4049" s="10" t="str">
        <f t="shared" ref="O4049:O4073" si="135">YEAR(K4049) &amp; " - " &amp; TEXT(WEEKNUM(K4049),"00")</f>
        <v>2026 - 36</v>
      </c>
      <c r="P4049" s="10"/>
    </row>
    <row r="4050" spans="1:16" hidden="1">
      <c r="A4050" s="10" t="s">
        <v>7964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8749</v>
      </c>
      <c r="G4050" s="10"/>
      <c r="H4050" s="10" t="s">
        <v>7964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 hidden="1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8750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34"/>
        <v>29</v>
      </c>
      <c r="O4051" s="10" t="str">
        <f t="shared" si="135"/>
        <v>2026 - 33</v>
      </c>
      <c r="P4051" s="10"/>
    </row>
    <row r="4052" spans="1:16" hidden="1">
      <c r="A4052" s="10" t="s">
        <v>7964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8751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 hidden="1">
      <c r="A4053" s="10" t="s">
        <v>7964</v>
      </c>
      <c r="B4053" s="11">
        <v>46219</v>
      </c>
      <c r="C4053" s="10" t="s">
        <v>60</v>
      </c>
      <c r="D4053" s="10" t="s">
        <v>8752</v>
      </c>
      <c r="E4053" s="10" t="s">
        <v>59</v>
      </c>
      <c r="F4053" s="10" t="s">
        <v>8753</v>
      </c>
      <c r="G4053" s="10"/>
      <c r="H4053" s="10" t="s">
        <v>7964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 hidden="1">
      <c r="A4054" s="10" t="s">
        <v>7964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8754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34"/>
        <v>29</v>
      </c>
      <c r="O4054" s="10" t="str">
        <f t="shared" si="135"/>
        <v>2026 - 33</v>
      </c>
      <c r="P4054" s="10"/>
    </row>
    <row r="4055" spans="1:16" hidden="1">
      <c r="A4055" s="10" t="s">
        <v>7964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8755</v>
      </c>
      <c r="G4055" s="10"/>
      <c r="H4055" s="10" t="s">
        <v>7964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 hidden="1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8756</v>
      </c>
      <c r="G4056" s="10"/>
      <c r="H4056" s="10" t="s">
        <v>7964</v>
      </c>
      <c r="I4056" s="10" t="s">
        <v>136</v>
      </c>
      <c r="J4056" s="10"/>
      <c r="K4056" s="11">
        <v>46235</v>
      </c>
      <c r="L4056" s="10" t="s">
        <v>58</v>
      </c>
      <c r="M4056" s="11" t="s">
        <v>8757</v>
      </c>
      <c r="N4056" s="10">
        <f t="shared" si="134"/>
        <v>29</v>
      </c>
      <c r="O4056" s="10" t="str">
        <f t="shared" si="135"/>
        <v>2026 - 31</v>
      </c>
      <c r="P4056" s="10"/>
    </row>
    <row r="4057" spans="1:16" hidden="1">
      <c r="A4057" s="10" t="s">
        <v>7964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8758</v>
      </c>
      <c r="G4057" s="10"/>
      <c r="H4057" s="10" t="s">
        <v>7964</v>
      </c>
      <c r="I4057" s="10" t="s">
        <v>136</v>
      </c>
      <c r="J4057" s="10"/>
      <c r="K4057" s="11">
        <v>46235</v>
      </c>
      <c r="L4057" s="10" t="s">
        <v>58</v>
      </c>
      <c r="M4057" s="11" t="s">
        <v>8757</v>
      </c>
      <c r="N4057" s="10">
        <f t="shared" si="134"/>
        <v>29</v>
      </c>
      <c r="O4057" s="10" t="str">
        <f t="shared" si="135"/>
        <v>2026 - 31</v>
      </c>
      <c r="P4057" s="10"/>
    </row>
    <row r="4058" spans="1:16" hidden="1">
      <c r="A4058" s="10" t="s">
        <v>7964</v>
      </c>
      <c r="B4058" s="11">
        <v>46219</v>
      </c>
      <c r="C4058" s="10" t="s">
        <v>60</v>
      </c>
      <c r="D4058" s="10">
        <v>2000</v>
      </c>
      <c r="E4058" s="10" t="s">
        <v>59</v>
      </c>
      <c r="F4058" s="10" t="s">
        <v>8759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1" t="s">
        <v>8757</v>
      </c>
      <c r="N4058" s="10">
        <f t="shared" si="134"/>
        <v>29</v>
      </c>
      <c r="O4058" s="10" t="str">
        <f t="shared" si="135"/>
        <v>2026 - 33</v>
      </c>
      <c r="P4058" s="10"/>
    </row>
    <row r="4059" spans="1:16" hidden="1">
      <c r="A4059" s="10" t="s">
        <v>7964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8759</v>
      </c>
      <c r="G4059" s="473" t="s">
        <v>8908</v>
      </c>
      <c r="H4059" s="10" t="s">
        <v>7964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2026 - 32</v>
      </c>
      <c r="P4059" s="10"/>
    </row>
    <row r="4060" spans="1:16" hidden="1">
      <c r="A4060" s="10" t="s">
        <v>7964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8760</v>
      </c>
      <c r="G4060" s="10"/>
      <c r="H4060" s="10" t="s">
        <v>7964</v>
      </c>
      <c r="I4060" s="10" t="s">
        <v>136</v>
      </c>
      <c r="J4060" s="10"/>
      <c r="K4060" s="11">
        <v>46244</v>
      </c>
      <c r="L4060" s="10" t="s">
        <v>58</v>
      </c>
      <c r="M4060" s="11" t="s">
        <v>8757</v>
      </c>
      <c r="N4060" s="10">
        <f t="shared" si="134"/>
        <v>29</v>
      </c>
      <c r="O4060" s="10" t="str">
        <f t="shared" si="135"/>
        <v>2026 - 33</v>
      </c>
      <c r="P4060" s="10"/>
    </row>
    <row r="4061" spans="1:16" hidden="1">
      <c r="A4061" s="10" t="s">
        <v>7964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8760</v>
      </c>
      <c r="G4061" s="473" t="s">
        <v>8908</v>
      </c>
      <c r="H4061" s="10" t="s">
        <v>7964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 hidden="1">
      <c r="A4062" s="10" t="s">
        <v>7964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8761</v>
      </c>
      <c r="G4062" s="10"/>
      <c r="H4062" s="10" t="s">
        <v>7964</v>
      </c>
      <c r="I4062" s="10" t="s">
        <v>136</v>
      </c>
      <c r="J4062" s="10"/>
      <c r="K4062" s="11">
        <v>46235</v>
      </c>
      <c r="L4062" s="10" t="s">
        <v>58</v>
      </c>
      <c r="M4062" s="11" t="s">
        <v>8757</v>
      </c>
      <c r="N4062" s="10">
        <f t="shared" si="134"/>
        <v>29</v>
      </c>
      <c r="O4062" s="10" t="str">
        <f t="shared" si="135"/>
        <v>2026 - 31</v>
      </c>
      <c r="P4062" s="10"/>
    </row>
    <row r="4063" spans="1:16" hidden="1">
      <c r="A4063" s="10" t="s">
        <v>7964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8761</v>
      </c>
      <c r="G4063" s="473" t="s">
        <v>8908</v>
      </c>
      <c r="H4063" s="10" t="s">
        <v>7964</v>
      </c>
      <c r="I4063" s="10" t="s">
        <v>136</v>
      </c>
      <c r="J4063" s="10"/>
      <c r="K4063" s="11">
        <v>46238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2026 - 32</v>
      </c>
      <c r="P4063" s="10"/>
    </row>
    <row r="4064" spans="1:16" hidden="1">
      <c r="A4064" s="10" t="s">
        <v>7964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8762</v>
      </c>
      <c r="G4064" s="10"/>
      <c r="H4064" s="10" t="s">
        <v>7964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34"/>
        <v>29</v>
      </c>
      <c r="O4064" s="10" t="str">
        <f t="shared" si="135"/>
        <v>2026 - 33</v>
      </c>
      <c r="P4064" s="10"/>
    </row>
    <row r="4065" spans="1:16" hidden="1">
      <c r="A4065" s="10" t="s">
        <v>7964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8763</v>
      </c>
      <c r="G4065" s="10"/>
      <c r="H4065" s="10" t="s">
        <v>7964</v>
      </c>
      <c r="I4065" s="10" t="s">
        <v>136</v>
      </c>
      <c r="J4065" s="10"/>
      <c r="K4065" s="11">
        <v>46235</v>
      </c>
      <c r="L4065" s="10" t="s">
        <v>58</v>
      </c>
      <c r="M4065" s="11" t="s">
        <v>8757</v>
      </c>
      <c r="N4065" s="10">
        <f t="shared" si="134"/>
        <v>29</v>
      </c>
      <c r="O4065" s="10" t="str">
        <f t="shared" si="135"/>
        <v>2026 - 31</v>
      </c>
      <c r="P4065" s="10"/>
    </row>
    <row r="4066" spans="1:16" hidden="1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8763</v>
      </c>
      <c r="G4066" s="473" t="s">
        <v>8908</v>
      </c>
      <c r="H4066" s="10" t="s">
        <v>7964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 hidden="1">
      <c r="A4067" s="10" t="s">
        <v>7964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8764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 hidden="1">
      <c r="A4068" s="10" t="s">
        <v>7964</v>
      </c>
      <c r="B4068" s="11">
        <v>46219</v>
      </c>
      <c r="C4068" s="10" t="s">
        <v>60</v>
      </c>
      <c r="D4068" s="10">
        <v>3000</v>
      </c>
      <c r="E4068" s="10" t="s">
        <v>59</v>
      </c>
      <c r="F4068" s="10" t="s">
        <v>8765</v>
      </c>
      <c r="G4068" s="10"/>
      <c r="H4068" s="10" t="s">
        <v>7964</v>
      </c>
      <c r="I4068" s="10" t="s">
        <v>136</v>
      </c>
      <c r="J4068" s="10"/>
      <c r="K4068" s="11">
        <v>46235</v>
      </c>
      <c r="L4068" s="10" t="s">
        <v>58</v>
      </c>
      <c r="M4068" s="11" t="s">
        <v>8757</v>
      </c>
      <c r="N4068" s="10">
        <f t="shared" si="134"/>
        <v>29</v>
      </c>
      <c r="O4068" s="10" t="str">
        <f t="shared" si="135"/>
        <v>2026 - 31</v>
      </c>
      <c r="P4068" s="10"/>
    </row>
    <row r="4069" spans="1:16" hidden="1">
      <c r="A4069" s="10" t="s">
        <v>7964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8766</v>
      </c>
      <c r="G4069" s="10"/>
      <c r="H4069" s="10" t="s">
        <v>7964</v>
      </c>
      <c r="I4069" s="10" t="s">
        <v>136</v>
      </c>
      <c r="J4069" s="10"/>
      <c r="K4069" s="11">
        <v>46244</v>
      </c>
      <c r="L4069" s="10" t="s">
        <v>58</v>
      </c>
      <c r="M4069" s="10"/>
      <c r="N4069" s="10">
        <f t="shared" si="134"/>
        <v>29</v>
      </c>
      <c r="O4069" s="10" t="str">
        <f t="shared" si="135"/>
        <v>2026 - 33</v>
      </c>
      <c r="P4069" s="10"/>
    </row>
    <row r="4070" spans="1:16" hidden="1">
      <c r="A4070" s="10" t="s">
        <v>7964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8767</v>
      </c>
      <c r="G4070" s="10"/>
      <c r="H4070" s="10" t="s">
        <v>7964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 hidden="1">
      <c r="A4071" s="10" t="s">
        <v>7964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8767</v>
      </c>
      <c r="G4071" s="10"/>
      <c r="H4071" s="10" t="s">
        <v>7964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 hidden="1">
      <c r="A4072" s="10" t="s">
        <v>7964</v>
      </c>
      <c r="B4072" s="11">
        <v>46219</v>
      </c>
      <c r="C4072" s="10" t="s">
        <v>60</v>
      </c>
      <c r="D4072" s="10">
        <v>15000</v>
      </c>
      <c r="E4072" s="10" t="s">
        <v>59</v>
      </c>
      <c r="F4072" s="10" t="s">
        <v>8768</v>
      </c>
      <c r="G4072" s="10"/>
      <c r="H4072" s="10" t="s">
        <v>7964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2026 - 33</v>
      </c>
      <c r="P4072" s="10"/>
    </row>
    <row r="4073" spans="1:16" hidden="1">
      <c r="A4073" s="10" t="s">
        <v>7964</v>
      </c>
      <c r="B4073" s="11">
        <v>46219</v>
      </c>
      <c r="C4073" s="10" t="s">
        <v>60</v>
      </c>
      <c r="D4073" s="10">
        <v>15600</v>
      </c>
      <c r="E4073" s="10" t="s">
        <v>59</v>
      </c>
      <c r="F4073" s="10" t="s">
        <v>8769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34"/>
        <v>29</v>
      </c>
      <c r="O4073" s="10" t="str">
        <f t="shared" si="135"/>
        <v>2026 - 31</v>
      </c>
      <c r="P4073" s="10"/>
    </row>
    <row r="4074" spans="1:16" hidden="1">
      <c r="A4074" s="10" t="s">
        <v>443</v>
      </c>
      <c r="B4074" s="11">
        <v>46218</v>
      </c>
      <c r="C4074" s="10" t="s">
        <v>371</v>
      </c>
      <c r="D4074" s="10">
        <v>1</v>
      </c>
      <c r="E4074" s="10" t="s">
        <v>59</v>
      </c>
      <c r="F4074" s="460" t="s">
        <v>8771</v>
      </c>
      <c r="G4074" s="10"/>
      <c r="H4074" s="10"/>
      <c r="I4074" s="10"/>
      <c r="J4074" s="10"/>
      <c r="K4074" s="11">
        <v>46218</v>
      </c>
      <c r="L4074" s="10" t="s">
        <v>61</v>
      </c>
      <c r="M4074" s="10"/>
      <c r="N4074" s="10">
        <f>WEEKNUM(B4074)</f>
        <v>29</v>
      </c>
      <c r="O4074" s="10" t="str">
        <f>YEAR(K4074) &amp; " - " &amp; TEXT(WEEKNUM(K4074),"00")</f>
        <v>2026 - 29</v>
      </c>
      <c r="P4074" s="10"/>
    </row>
    <row r="4075" spans="1:16" hidden="1">
      <c r="A4075" s="10" t="s">
        <v>377</v>
      </c>
      <c r="B4075" s="11">
        <v>46198</v>
      </c>
      <c r="C4075" s="10" t="s">
        <v>60</v>
      </c>
      <c r="D4075" s="10">
        <v>440</v>
      </c>
      <c r="E4075" s="10" t="s">
        <v>59</v>
      </c>
      <c r="F4075" s="10" t="s">
        <v>7485</v>
      </c>
      <c r="G4075" s="464" t="s">
        <v>7791</v>
      </c>
      <c r="H4075" s="10"/>
      <c r="I4075" s="10"/>
      <c r="J4075" s="10"/>
      <c r="K4075" s="11">
        <v>46219</v>
      </c>
      <c r="L4075" s="10" t="s">
        <v>61</v>
      </c>
      <c r="M4075" s="10"/>
      <c r="N4075" s="10">
        <f>WEEKNUM(B4075)</f>
        <v>26</v>
      </c>
      <c r="O4075" s="10" t="str">
        <f>YEAR(K4075) &amp; " - " &amp; TEXT(WEEKNUM(K4075),"00")</f>
        <v>2026 - 29</v>
      </c>
      <c r="P4075" s="464" t="s">
        <v>8774</v>
      </c>
    </row>
    <row r="4076" spans="1:16" hidden="1">
      <c r="A4076" s="465" t="s">
        <v>443</v>
      </c>
      <c r="B4076" s="11">
        <v>46223</v>
      </c>
      <c r="C4076" s="10" t="s">
        <v>22</v>
      </c>
      <c r="D4076" s="10">
        <v>6</v>
      </c>
      <c r="E4076" s="10" t="s">
        <v>344</v>
      </c>
      <c r="F4076" s="10" t="s">
        <v>417</v>
      </c>
      <c r="G4076" s="10"/>
      <c r="H4076" s="10"/>
      <c r="I4076" s="10"/>
      <c r="J4076" s="10"/>
      <c r="K4076" s="11">
        <v>46235</v>
      </c>
      <c r="L4076" s="10" t="s">
        <v>5967</v>
      </c>
      <c r="M4076" s="10"/>
      <c r="N4076" s="10">
        <f t="shared" ref="N4076:N4098" si="136">WEEKNUM(B4076)</f>
        <v>30</v>
      </c>
      <c r="O4076" s="10" t="str">
        <f t="shared" ref="O4076:O4098" si="137">YEAR(K4076) &amp; " - " &amp; TEXT(WEEKNUM(K4076),"00")</f>
        <v>2026 - 31</v>
      </c>
      <c r="P4076" s="10"/>
    </row>
    <row r="4077" spans="1:16" hidden="1">
      <c r="A4077" s="465" t="s">
        <v>443</v>
      </c>
      <c r="B4077" s="11">
        <v>46223</v>
      </c>
      <c r="C4077" s="10" t="s">
        <v>22</v>
      </c>
      <c r="D4077" s="10">
        <v>6</v>
      </c>
      <c r="E4077" s="10" t="s">
        <v>344</v>
      </c>
      <c r="F4077" s="10" t="s">
        <v>5688</v>
      </c>
      <c r="G4077" s="10"/>
      <c r="H4077" s="10"/>
      <c r="I4077" s="10"/>
      <c r="J4077" s="10"/>
      <c r="K4077" s="11">
        <v>46235</v>
      </c>
      <c r="L4077" s="10" t="s">
        <v>5967</v>
      </c>
      <c r="M4077" s="10"/>
      <c r="N4077" s="10">
        <f t="shared" si="136"/>
        <v>30</v>
      </c>
      <c r="O4077" s="10" t="str">
        <f t="shared" si="137"/>
        <v>2026 - 31</v>
      </c>
      <c r="P4077" s="10"/>
    </row>
    <row r="4078" spans="1:16" hidden="1">
      <c r="A4078" s="465" t="s">
        <v>443</v>
      </c>
      <c r="B4078" s="11">
        <v>46223</v>
      </c>
      <c r="C4078" s="10" t="s">
        <v>22</v>
      </c>
      <c r="D4078" s="10">
        <v>3</v>
      </c>
      <c r="E4078" s="10" t="s">
        <v>344</v>
      </c>
      <c r="F4078" s="10" t="s">
        <v>8199</v>
      </c>
      <c r="G4078" s="10"/>
      <c r="H4078" s="10"/>
      <c r="I4078" s="10"/>
      <c r="J4078" s="10"/>
      <c r="K4078" s="11">
        <v>46235</v>
      </c>
      <c r="L4078" s="10" t="s">
        <v>5967</v>
      </c>
      <c r="M4078" s="10"/>
      <c r="N4078" s="10">
        <f t="shared" si="136"/>
        <v>30</v>
      </c>
      <c r="O4078" s="10" t="str">
        <f t="shared" si="137"/>
        <v>2026 - 31</v>
      </c>
      <c r="P4078" s="10"/>
    </row>
    <row r="4079" spans="1:16" hidden="1">
      <c r="A4079" s="465" t="s">
        <v>443</v>
      </c>
      <c r="B4079" s="11">
        <v>46223</v>
      </c>
      <c r="C4079" s="10" t="s">
        <v>22</v>
      </c>
      <c r="D4079" s="10">
        <v>3</v>
      </c>
      <c r="E4079" s="10" t="s">
        <v>15</v>
      </c>
      <c r="F4079" s="10" t="s">
        <v>5933</v>
      </c>
      <c r="G4079" s="10"/>
      <c r="H4079" s="10"/>
      <c r="I4079" s="10"/>
      <c r="J4079" s="10"/>
      <c r="K4079" s="11">
        <v>46235</v>
      </c>
      <c r="L4079" s="10" t="s">
        <v>5967</v>
      </c>
      <c r="M4079" s="10"/>
      <c r="N4079" s="10">
        <f t="shared" si="136"/>
        <v>30</v>
      </c>
      <c r="O4079" s="10" t="str">
        <f t="shared" si="137"/>
        <v>2026 - 31</v>
      </c>
      <c r="P4079" s="10"/>
    </row>
    <row r="4080" spans="1:16" hidden="1">
      <c r="A4080" s="465" t="s">
        <v>443</v>
      </c>
      <c r="B4080" s="11">
        <v>46223</v>
      </c>
      <c r="C4080" s="10" t="s">
        <v>22</v>
      </c>
      <c r="D4080" s="10">
        <v>2</v>
      </c>
      <c r="E4080" s="10" t="s">
        <v>15</v>
      </c>
      <c r="F4080" s="10" t="s">
        <v>8776</v>
      </c>
      <c r="G4080" s="10"/>
      <c r="H4080" s="10"/>
      <c r="I4080" s="10"/>
      <c r="J4080" s="10"/>
      <c r="K4080" s="11">
        <v>46224</v>
      </c>
      <c r="L4080" s="10" t="s">
        <v>5967</v>
      </c>
      <c r="M4080" s="10"/>
      <c r="N4080" s="10">
        <f t="shared" si="136"/>
        <v>30</v>
      </c>
      <c r="O4080" s="10" t="str">
        <f t="shared" si="137"/>
        <v>2026 - 30</v>
      </c>
      <c r="P4080" s="10"/>
    </row>
    <row r="4081" spans="1:16" hidden="1">
      <c r="A4081" s="465" t="s">
        <v>443</v>
      </c>
      <c r="B4081" s="11">
        <v>46223</v>
      </c>
      <c r="C4081" s="10" t="s">
        <v>6481</v>
      </c>
      <c r="D4081" s="10">
        <v>3</v>
      </c>
      <c r="E4081" s="10" t="s">
        <v>59</v>
      </c>
      <c r="F4081" s="10" t="s">
        <v>8631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6"/>
        <v>30</v>
      </c>
      <c r="O4081" s="10" t="str">
        <f t="shared" si="137"/>
        <v>2026 - 31</v>
      </c>
      <c r="P4081" s="10"/>
    </row>
    <row r="4082" spans="1:16" hidden="1">
      <c r="A4082" s="465" t="s">
        <v>443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8198</v>
      </c>
      <c r="G4082" s="10"/>
      <c r="H4082" s="10"/>
      <c r="I4082" s="10"/>
      <c r="J4082" s="10"/>
      <c r="K4082" s="11">
        <v>46235</v>
      </c>
      <c r="L4082" s="10" t="s">
        <v>58</v>
      </c>
      <c r="M4082" s="10"/>
      <c r="N4082" s="10">
        <f t="shared" si="136"/>
        <v>30</v>
      </c>
      <c r="O4082" s="10" t="str">
        <f t="shared" si="137"/>
        <v>2026 - 31</v>
      </c>
      <c r="P4082" s="10"/>
    </row>
    <row r="4083" spans="1:16" hidden="1">
      <c r="A4083" s="465" t="s">
        <v>443</v>
      </c>
      <c r="B4083" s="11">
        <v>46223</v>
      </c>
      <c r="C4083" s="10" t="s">
        <v>29</v>
      </c>
      <c r="D4083" s="10">
        <v>4</v>
      </c>
      <c r="E4083" s="10" t="s">
        <v>59</v>
      </c>
      <c r="F4083" s="10" t="s">
        <v>8777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36"/>
        <v>30</v>
      </c>
      <c r="O4083" s="10" t="str">
        <f t="shared" si="137"/>
        <v>2026 - 31</v>
      </c>
      <c r="P4083" s="10"/>
    </row>
    <row r="4084" spans="1:16" hidden="1">
      <c r="A4084" s="465" t="s">
        <v>443</v>
      </c>
      <c r="B4084" s="11">
        <v>46223</v>
      </c>
      <c r="C4084" s="10" t="s">
        <v>24</v>
      </c>
      <c r="D4084" s="10">
        <v>4</v>
      </c>
      <c r="E4084" s="10" t="s">
        <v>344</v>
      </c>
      <c r="F4084" s="10" t="s">
        <v>8778</v>
      </c>
      <c r="G4084" s="473" t="s">
        <v>5785</v>
      </c>
      <c r="H4084" s="473"/>
      <c r="I4084" s="10"/>
      <c r="J4084" s="10"/>
      <c r="K4084" s="11">
        <v>46238</v>
      </c>
      <c r="L4084" s="10" t="s">
        <v>61</v>
      </c>
      <c r="M4084" s="10"/>
      <c r="N4084" s="10">
        <f t="shared" si="136"/>
        <v>30</v>
      </c>
      <c r="O4084" s="10" t="str">
        <f t="shared" si="137"/>
        <v>2026 - 32</v>
      </c>
      <c r="P4084" s="473" t="s">
        <v>8910</v>
      </c>
    </row>
    <row r="4085" spans="1:16" hidden="1">
      <c r="A4085" s="465" t="s">
        <v>443</v>
      </c>
      <c r="B4085" s="11">
        <v>46223</v>
      </c>
      <c r="C4085" s="10" t="s">
        <v>24</v>
      </c>
      <c r="D4085" s="10">
        <v>5</v>
      </c>
      <c r="E4085" s="10" t="s">
        <v>344</v>
      </c>
      <c r="F4085" s="10" t="s">
        <v>8779</v>
      </c>
      <c r="G4085" s="473" t="s">
        <v>5785</v>
      </c>
      <c r="H4085" s="10"/>
      <c r="I4085" s="10"/>
      <c r="J4085" s="10"/>
      <c r="K4085" s="11">
        <v>46238</v>
      </c>
      <c r="L4085" s="10" t="s">
        <v>61</v>
      </c>
      <c r="M4085" s="10"/>
      <c r="N4085" s="10">
        <f t="shared" si="136"/>
        <v>30</v>
      </c>
      <c r="O4085" s="10" t="str">
        <f t="shared" si="137"/>
        <v>2026 - 32</v>
      </c>
      <c r="P4085" s="473" t="s">
        <v>8910</v>
      </c>
    </row>
    <row r="4086" spans="1:16" hidden="1">
      <c r="A4086" s="465" t="s">
        <v>443</v>
      </c>
      <c r="B4086" s="11">
        <v>46223</v>
      </c>
      <c r="C4086" s="10" t="s">
        <v>371</v>
      </c>
      <c r="D4086" s="10">
        <v>1</v>
      </c>
      <c r="E4086" s="10" t="s">
        <v>59</v>
      </c>
      <c r="F4086" s="10" t="s">
        <v>8780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6"/>
        <v>30</v>
      </c>
      <c r="O4086" s="10" t="str">
        <f t="shared" si="137"/>
        <v>2026 - 31</v>
      </c>
      <c r="P4086" s="10"/>
    </row>
    <row r="4087" spans="1:16" hidden="1">
      <c r="A4087" s="465" t="s">
        <v>443</v>
      </c>
      <c r="B4087" s="11">
        <v>46223</v>
      </c>
      <c r="C4087" s="10" t="s">
        <v>371</v>
      </c>
      <c r="D4087" s="10">
        <v>1</v>
      </c>
      <c r="E4087" s="10" t="s">
        <v>59</v>
      </c>
      <c r="F4087" s="10" t="s">
        <v>8781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6"/>
        <v>30</v>
      </c>
      <c r="O4087" s="10" t="str">
        <f t="shared" si="137"/>
        <v>2026 - 31</v>
      </c>
      <c r="P4087" s="10"/>
    </row>
    <row r="4088" spans="1:16" hidden="1">
      <c r="A4088" s="465" t="s">
        <v>443</v>
      </c>
      <c r="B4088" s="11">
        <v>46223</v>
      </c>
      <c r="C4088" s="10" t="s">
        <v>371</v>
      </c>
      <c r="D4088" s="10">
        <v>1</v>
      </c>
      <c r="E4088" s="10" t="s">
        <v>59</v>
      </c>
      <c r="F4088" s="10" t="s">
        <v>8782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36"/>
        <v>30</v>
      </c>
      <c r="O4088" s="10" t="str">
        <f t="shared" si="137"/>
        <v>2026 - 31</v>
      </c>
      <c r="P4088" s="10"/>
    </row>
    <row r="4089" spans="1:16" hidden="1">
      <c r="A4089" s="465" t="s">
        <v>443</v>
      </c>
      <c r="B4089" s="11">
        <v>46223</v>
      </c>
      <c r="C4089" s="10" t="s">
        <v>371</v>
      </c>
      <c r="D4089" s="10">
        <v>2</v>
      </c>
      <c r="E4089" s="10" t="s">
        <v>59</v>
      </c>
      <c r="F4089" s="10" t="s">
        <v>8783</v>
      </c>
      <c r="G4089" s="10"/>
      <c r="H4089" s="10"/>
      <c r="I4089" s="10"/>
      <c r="J4089" s="10"/>
      <c r="K4089" s="11">
        <v>46224</v>
      </c>
      <c r="L4089" s="10" t="s">
        <v>61</v>
      </c>
      <c r="M4089" s="472" t="s">
        <v>7157</v>
      </c>
      <c r="N4089" s="10">
        <f t="shared" si="136"/>
        <v>30</v>
      </c>
      <c r="O4089" s="10" t="str">
        <f t="shared" si="137"/>
        <v>2026 - 30</v>
      </c>
      <c r="P4089" s="10"/>
    </row>
    <row r="4090" spans="1:16" hidden="1">
      <c r="A4090" s="465" t="s">
        <v>443</v>
      </c>
      <c r="B4090" s="11">
        <v>46223</v>
      </c>
      <c r="C4090" s="10" t="s">
        <v>28</v>
      </c>
      <c r="D4090" s="10">
        <v>7</v>
      </c>
      <c r="E4090" s="10" t="s">
        <v>59</v>
      </c>
      <c r="F4090" s="467" t="s">
        <v>8784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36"/>
        <v>30</v>
      </c>
      <c r="O4090" s="10" t="str">
        <f t="shared" si="137"/>
        <v>2026 - 31</v>
      </c>
      <c r="P4090" s="10"/>
    </row>
    <row r="4091" spans="1:16" hidden="1">
      <c r="A4091" s="465" t="s">
        <v>443</v>
      </c>
      <c r="B4091" s="11">
        <v>46223</v>
      </c>
      <c r="C4091" s="10" t="s">
        <v>29</v>
      </c>
      <c r="D4091" s="10">
        <v>2</v>
      </c>
      <c r="E4091" s="10" t="s">
        <v>59</v>
      </c>
      <c r="F4091" s="10" t="s">
        <v>8785</v>
      </c>
      <c r="G4091" s="10"/>
      <c r="H4091" s="10"/>
      <c r="I4091" s="10"/>
      <c r="J4091" s="10"/>
      <c r="K4091" s="11">
        <v>46223</v>
      </c>
      <c r="L4091" s="10" t="s">
        <v>61</v>
      </c>
      <c r="M4091" s="472" t="s">
        <v>7157</v>
      </c>
      <c r="N4091" s="10">
        <f t="shared" si="136"/>
        <v>30</v>
      </c>
      <c r="O4091" s="10" t="str">
        <f t="shared" si="137"/>
        <v>2026 - 30</v>
      </c>
      <c r="P4091" s="10"/>
    </row>
    <row r="4092" spans="1:16" hidden="1">
      <c r="A4092" s="465" t="s">
        <v>443</v>
      </c>
      <c r="B4092" s="11">
        <v>46223</v>
      </c>
      <c r="C4092" s="10" t="s">
        <v>29</v>
      </c>
      <c r="D4092" s="10">
        <v>2</v>
      </c>
      <c r="E4092" s="10" t="s">
        <v>15</v>
      </c>
      <c r="F4092" s="10" t="s">
        <v>8786</v>
      </c>
      <c r="G4092" s="10"/>
      <c r="H4092" s="10"/>
      <c r="I4092" s="10"/>
      <c r="J4092" s="10"/>
      <c r="K4092" s="11">
        <v>46223</v>
      </c>
      <c r="L4092" s="10" t="s">
        <v>61</v>
      </c>
      <c r="M4092" s="472" t="s">
        <v>7157</v>
      </c>
      <c r="N4092" s="10">
        <f t="shared" si="136"/>
        <v>30</v>
      </c>
      <c r="O4092" s="10" t="str">
        <f t="shared" si="137"/>
        <v>2026 - 30</v>
      </c>
      <c r="P4092" s="10"/>
    </row>
    <row r="4093" spans="1:16" hidden="1">
      <c r="A4093" s="465" t="s">
        <v>443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8787</v>
      </c>
      <c r="G4093" s="10"/>
      <c r="H4093" s="10"/>
      <c r="I4093" s="10"/>
      <c r="J4093" s="10"/>
      <c r="K4093" s="11">
        <v>46223</v>
      </c>
      <c r="L4093" s="10" t="s">
        <v>61</v>
      </c>
      <c r="M4093" s="472" t="s">
        <v>7157</v>
      </c>
      <c r="N4093" s="10">
        <f t="shared" si="136"/>
        <v>30</v>
      </c>
      <c r="O4093" s="10" t="str">
        <f t="shared" si="137"/>
        <v>2026 - 30</v>
      </c>
      <c r="P4093" s="10"/>
    </row>
    <row r="4094" spans="1:16" hidden="1">
      <c r="A4094" s="465" t="s">
        <v>443</v>
      </c>
      <c r="B4094" s="11">
        <v>46223</v>
      </c>
      <c r="C4094" s="10" t="s">
        <v>29</v>
      </c>
      <c r="D4094" s="10">
        <v>1</v>
      </c>
      <c r="E4094" s="10" t="s">
        <v>59</v>
      </c>
      <c r="F4094" s="10" t="s">
        <v>8788</v>
      </c>
      <c r="G4094" s="10"/>
      <c r="H4094" s="10"/>
      <c r="I4094" s="10"/>
      <c r="J4094" s="10"/>
      <c r="K4094" s="11">
        <v>46223</v>
      </c>
      <c r="L4094" s="10" t="s">
        <v>61</v>
      </c>
      <c r="M4094" s="472" t="s">
        <v>7157</v>
      </c>
      <c r="N4094" s="10">
        <f t="shared" si="136"/>
        <v>30</v>
      </c>
      <c r="O4094" s="10" t="str">
        <f t="shared" si="137"/>
        <v>2026 - 30</v>
      </c>
      <c r="P4094" s="10"/>
    </row>
    <row r="4095" spans="1:16" hidden="1">
      <c r="A4095" s="465" t="s">
        <v>443</v>
      </c>
      <c r="B4095" s="11">
        <v>46223</v>
      </c>
      <c r="C4095" s="10" t="s">
        <v>29</v>
      </c>
      <c r="D4095" s="10">
        <v>10</v>
      </c>
      <c r="E4095" s="10" t="s">
        <v>59</v>
      </c>
      <c r="F4095" s="10" t="s">
        <v>8789</v>
      </c>
      <c r="G4095" s="10"/>
      <c r="H4095" s="10"/>
      <c r="I4095" s="10"/>
      <c r="J4095" s="10"/>
      <c r="K4095" s="11">
        <v>46223</v>
      </c>
      <c r="L4095" s="10" t="s">
        <v>61</v>
      </c>
      <c r="M4095" s="472" t="s">
        <v>7157</v>
      </c>
      <c r="N4095" s="10">
        <f t="shared" si="136"/>
        <v>30</v>
      </c>
      <c r="O4095" s="10" t="str">
        <f t="shared" si="137"/>
        <v>2026 - 30</v>
      </c>
      <c r="P4095" s="10"/>
    </row>
    <row r="4096" spans="1:16" hidden="1">
      <c r="A4096" s="465" t="s">
        <v>443</v>
      </c>
      <c r="B4096" s="11">
        <v>46223</v>
      </c>
      <c r="C4096" s="10" t="s">
        <v>29</v>
      </c>
      <c r="D4096" s="10">
        <v>6</v>
      </c>
      <c r="E4096" s="10" t="s">
        <v>59</v>
      </c>
      <c r="F4096" s="10" t="s">
        <v>8790</v>
      </c>
      <c r="G4096" s="10"/>
      <c r="H4096" s="10"/>
      <c r="I4096" s="10"/>
      <c r="J4096" s="10"/>
      <c r="K4096" s="11">
        <v>46223</v>
      </c>
      <c r="L4096" s="10" t="s">
        <v>61</v>
      </c>
      <c r="M4096" s="472" t="s">
        <v>7157</v>
      </c>
      <c r="N4096" s="10">
        <f t="shared" si="136"/>
        <v>30</v>
      </c>
      <c r="O4096" s="10" t="str">
        <f t="shared" si="137"/>
        <v>2026 - 30</v>
      </c>
      <c r="P4096" s="10"/>
    </row>
    <row r="4097" spans="1:16" hidden="1">
      <c r="A4097" s="465" t="s">
        <v>443</v>
      </c>
      <c r="B4097" s="11">
        <v>46223</v>
      </c>
      <c r="C4097" s="10" t="s">
        <v>29</v>
      </c>
      <c r="D4097" s="10">
        <v>2</v>
      </c>
      <c r="E4097" s="10" t="s">
        <v>59</v>
      </c>
      <c r="F4097" s="10" t="s">
        <v>7276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6"/>
        <v>30</v>
      </c>
      <c r="O4097" s="10" t="str">
        <f t="shared" si="137"/>
        <v>2026 - 31</v>
      </c>
      <c r="P4097" s="10"/>
    </row>
    <row r="4098" spans="1:16" hidden="1">
      <c r="A4098" s="465" t="s">
        <v>443</v>
      </c>
      <c r="B4098" s="11">
        <v>46223</v>
      </c>
      <c r="C4098" s="10" t="s">
        <v>29</v>
      </c>
      <c r="D4098" s="10">
        <v>1</v>
      </c>
      <c r="E4098" s="10" t="s">
        <v>15</v>
      </c>
      <c r="F4098" s="10" t="s">
        <v>8791</v>
      </c>
      <c r="G4098" s="10"/>
      <c r="H4098" s="10"/>
      <c r="I4098" s="10"/>
      <c r="J4098" s="10"/>
      <c r="K4098" s="11">
        <v>46227</v>
      </c>
      <c r="L4098" s="10" t="s">
        <v>61</v>
      </c>
      <c r="M4098" s="472" t="s">
        <v>7157</v>
      </c>
      <c r="N4098" s="10">
        <f t="shared" si="136"/>
        <v>30</v>
      </c>
      <c r="O4098" s="10" t="str">
        <f t="shared" si="137"/>
        <v>2026 - 30</v>
      </c>
      <c r="P4098" s="10"/>
    </row>
    <row r="4099" spans="1:16" hidden="1">
      <c r="A4099" s="465" t="s">
        <v>443</v>
      </c>
      <c r="B4099" s="11">
        <v>46181</v>
      </c>
      <c r="C4099" s="10" t="s">
        <v>5446</v>
      </c>
      <c r="D4099" s="10">
        <v>25000</v>
      </c>
      <c r="E4099" s="10" t="s">
        <v>59</v>
      </c>
      <c r="F4099" s="10" t="s">
        <v>8792</v>
      </c>
      <c r="G4099" s="465" t="s">
        <v>8794</v>
      </c>
      <c r="H4099" s="10"/>
      <c r="I4099" s="10"/>
      <c r="J4099" s="10"/>
      <c r="K4099" s="11">
        <v>46227</v>
      </c>
      <c r="L4099" s="10" t="s">
        <v>61</v>
      </c>
      <c r="M4099" s="10"/>
      <c r="N4099" s="10">
        <f t="shared" ref="N4099:N4105" si="138">WEEKNUM(B4099)</f>
        <v>24</v>
      </c>
      <c r="O4099" s="10" t="str">
        <f t="shared" ref="O4099:O4105" si="139">YEAR(K4099) &amp; " - " &amp; TEXT(WEEKNUM(K4099),"00")</f>
        <v>2026 - 30</v>
      </c>
      <c r="P4099" s="465" t="s">
        <v>8793</v>
      </c>
    </row>
    <row r="4100" spans="1:16" hidden="1">
      <c r="A4100" s="10" t="s">
        <v>443</v>
      </c>
      <c r="B4100" s="11">
        <v>46223</v>
      </c>
      <c r="C4100" s="10" t="s">
        <v>22</v>
      </c>
      <c r="D4100" s="10">
        <v>3</v>
      </c>
      <c r="E4100" s="10" t="s">
        <v>15</v>
      </c>
      <c r="F4100" s="10" t="s">
        <v>8776</v>
      </c>
      <c r="G4100" s="10"/>
      <c r="H4100" s="10"/>
      <c r="I4100" s="10"/>
      <c r="J4100" s="10"/>
      <c r="K4100" s="11">
        <v>46224</v>
      </c>
      <c r="L4100" s="10" t="s">
        <v>61</v>
      </c>
      <c r="M4100" s="465" t="s">
        <v>8797</v>
      </c>
      <c r="N4100" s="10">
        <f t="shared" si="138"/>
        <v>30</v>
      </c>
      <c r="O4100" s="10" t="str">
        <f t="shared" si="139"/>
        <v>2026 - 30</v>
      </c>
      <c r="P4100" s="10"/>
    </row>
    <row r="4101" spans="1:16" hidden="1">
      <c r="A4101" s="10" t="s">
        <v>404</v>
      </c>
      <c r="B4101" s="11">
        <v>46224</v>
      </c>
      <c r="C4101" s="10" t="s">
        <v>29</v>
      </c>
      <c r="D4101" s="10">
        <v>100</v>
      </c>
      <c r="E4101" s="10" t="s">
        <v>59</v>
      </c>
      <c r="F4101" s="465" t="s">
        <v>8799</v>
      </c>
      <c r="G4101" s="465" t="s">
        <v>5785</v>
      </c>
      <c r="H4101" s="10"/>
      <c r="I4101" s="10"/>
      <c r="J4101" s="10"/>
      <c r="K4101" s="11">
        <v>46224</v>
      </c>
      <c r="L4101" s="10" t="s">
        <v>61</v>
      </c>
      <c r="M4101" s="465" t="s">
        <v>8804</v>
      </c>
      <c r="N4101" s="10">
        <f t="shared" si="138"/>
        <v>30</v>
      </c>
      <c r="O4101" s="10" t="str">
        <f t="shared" si="139"/>
        <v>2026 - 30</v>
      </c>
      <c r="P4101" s="465" t="s">
        <v>8800</v>
      </c>
    </row>
    <row r="4102" spans="1:16" hidden="1">
      <c r="A4102" s="10" t="s">
        <v>404</v>
      </c>
      <c r="B4102" s="11">
        <v>46224</v>
      </c>
      <c r="C4102" s="10" t="s">
        <v>29</v>
      </c>
      <c r="D4102" s="10">
        <v>1</v>
      </c>
      <c r="E4102" s="10" t="s">
        <v>59</v>
      </c>
      <c r="F4102" s="465" t="s">
        <v>8801</v>
      </c>
      <c r="G4102" s="10" t="s">
        <v>5785</v>
      </c>
      <c r="H4102" s="10"/>
      <c r="I4102" s="10"/>
      <c r="J4102" s="10"/>
      <c r="K4102" s="11">
        <v>46224</v>
      </c>
      <c r="L4102" s="10" t="s">
        <v>61</v>
      </c>
      <c r="M4102" s="465" t="s">
        <v>8804</v>
      </c>
      <c r="N4102" s="10">
        <f t="shared" si="138"/>
        <v>30</v>
      </c>
      <c r="O4102" s="10" t="str">
        <f t="shared" si="139"/>
        <v>2026 - 30</v>
      </c>
      <c r="P4102" s="10" t="s">
        <v>8800</v>
      </c>
    </row>
    <row r="4103" spans="1:16" hidden="1">
      <c r="A4103" s="10" t="s">
        <v>404</v>
      </c>
      <c r="B4103" s="11">
        <v>46224</v>
      </c>
      <c r="C4103" s="10" t="s">
        <v>29</v>
      </c>
      <c r="D4103" s="10">
        <v>4</v>
      </c>
      <c r="E4103" s="10" t="s">
        <v>12</v>
      </c>
      <c r="F4103" s="465" t="s">
        <v>8802</v>
      </c>
      <c r="G4103" s="10" t="s">
        <v>5785</v>
      </c>
      <c r="H4103" s="10"/>
      <c r="I4103" s="10"/>
      <c r="J4103" s="10"/>
      <c r="K4103" s="11">
        <v>46224</v>
      </c>
      <c r="L4103" s="10" t="s">
        <v>61</v>
      </c>
      <c r="M4103" s="465" t="s">
        <v>8804</v>
      </c>
      <c r="N4103" s="10">
        <f t="shared" si="138"/>
        <v>30</v>
      </c>
      <c r="O4103" s="10" t="str">
        <f t="shared" si="139"/>
        <v>2026 - 30</v>
      </c>
      <c r="P4103" s="10" t="s">
        <v>8800</v>
      </c>
    </row>
    <row r="4104" spans="1:16" hidden="1">
      <c r="A4104" s="10" t="s">
        <v>404</v>
      </c>
      <c r="B4104" s="11">
        <v>46224</v>
      </c>
      <c r="C4104" s="10" t="s">
        <v>29</v>
      </c>
      <c r="D4104" s="10">
        <v>5</v>
      </c>
      <c r="E4104" s="10" t="s">
        <v>59</v>
      </c>
      <c r="F4104" s="465" t="s">
        <v>8803</v>
      </c>
      <c r="G4104" s="10" t="s">
        <v>5785</v>
      </c>
      <c r="H4104" s="10"/>
      <c r="I4104" s="10"/>
      <c r="J4104" s="10"/>
      <c r="K4104" s="11">
        <v>46224</v>
      </c>
      <c r="L4104" s="10" t="s">
        <v>61</v>
      </c>
      <c r="M4104" s="465" t="s">
        <v>8804</v>
      </c>
      <c r="N4104" s="10">
        <f t="shared" si="138"/>
        <v>30</v>
      </c>
      <c r="O4104" s="10" t="str">
        <f t="shared" si="139"/>
        <v>2026 - 30</v>
      </c>
      <c r="P4104" s="10" t="s">
        <v>8800</v>
      </c>
    </row>
    <row r="4105" spans="1:16" hidden="1">
      <c r="A4105" s="10" t="s">
        <v>404</v>
      </c>
      <c r="B4105" s="11">
        <v>46224</v>
      </c>
      <c r="C4105" s="10" t="s">
        <v>29</v>
      </c>
      <c r="D4105" s="10">
        <v>1</v>
      </c>
      <c r="E4105" s="10" t="s">
        <v>59</v>
      </c>
      <c r="F4105" s="465" t="s">
        <v>8018</v>
      </c>
      <c r="G4105" s="10" t="s">
        <v>5785</v>
      </c>
      <c r="H4105" s="10"/>
      <c r="I4105" s="10"/>
      <c r="J4105" s="10"/>
      <c r="K4105" s="11">
        <v>46224</v>
      </c>
      <c r="L4105" s="10" t="s">
        <v>61</v>
      </c>
      <c r="M4105" s="465" t="s">
        <v>8804</v>
      </c>
      <c r="N4105" s="10">
        <f t="shared" si="138"/>
        <v>30</v>
      </c>
      <c r="O4105" s="10" t="str">
        <f t="shared" si="139"/>
        <v>2026 - 30</v>
      </c>
      <c r="P4105" s="10" t="s">
        <v>8800</v>
      </c>
    </row>
    <row r="4106" spans="1:16" hidden="1">
      <c r="A4106" s="10" t="s">
        <v>377</v>
      </c>
      <c r="B4106" s="11">
        <v>46223</v>
      </c>
      <c r="C4106" s="10" t="s">
        <v>5624</v>
      </c>
      <c r="D4106" s="10">
        <v>25</v>
      </c>
      <c r="E4106" s="10" t="s">
        <v>16</v>
      </c>
      <c r="F4106" s="10" t="s">
        <v>8809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ref="N4106:N4118" si="140">WEEKNUM(B4106)</f>
        <v>30</v>
      </c>
      <c r="O4106" s="10" t="str">
        <f t="shared" ref="O4106:O4118" si="141">YEAR(K4106) &amp; " - " &amp; TEXT(WEEKNUM(K4106),"00")</f>
        <v>2026 - 31</v>
      </c>
      <c r="P4106" s="10"/>
    </row>
    <row r="4107" spans="1:16" hidden="1">
      <c r="A4107" s="10" t="s">
        <v>377</v>
      </c>
      <c r="B4107" s="11">
        <v>46223</v>
      </c>
      <c r="C4107" s="10" t="s">
        <v>5625</v>
      </c>
      <c r="D4107" s="10">
        <v>3</v>
      </c>
      <c r="E4107" s="10" t="s">
        <v>5236</v>
      </c>
      <c r="F4107" s="10" t="s">
        <v>8810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40"/>
        <v>30</v>
      </c>
      <c r="O4107" s="10" t="str">
        <f t="shared" si="141"/>
        <v>2026 - 31</v>
      </c>
      <c r="P4107" s="10"/>
    </row>
    <row r="4108" spans="1:16" hidden="1">
      <c r="A4108" s="10" t="s">
        <v>377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8811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0"/>
        <v>30</v>
      </c>
      <c r="O4108" s="10" t="str">
        <f t="shared" si="141"/>
        <v>2026 - 31</v>
      </c>
      <c r="P4108" s="10"/>
    </row>
    <row r="4109" spans="1:16" hidden="1">
      <c r="A4109" s="10" t="s">
        <v>377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8812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0"/>
        <v>30</v>
      </c>
      <c r="O4109" s="10" t="str">
        <f t="shared" si="141"/>
        <v>2026 - 31</v>
      </c>
      <c r="P4109" s="10"/>
    </row>
    <row r="4110" spans="1:16" hidden="1">
      <c r="A4110" s="10" t="s">
        <v>377</v>
      </c>
      <c r="B4110" s="11">
        <v>46223</v>
      </c>
      <c r="C4110" s="10" t="s">
        <v>29</v>
      </c>
      <c r="D4110" s="10">
        <v>50</v>
      </c>
      <c r="E4110" s="10" t="s">
        <v>5236</v>
      </c>
      <c r="F4110" s="10" t="s">
        <v>8813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40"/>
        <v>30</v>
      </c>
      <c r="O4110" s="10" t="str">
        <f t="shared" si="141"/>
        <v>2026 - 31</v>
      </c>
      <c r="P4110" s="10"/>
    </row>
    <row r="4111" spans="1:16" hidden="1">
      <c r="A4111" s="10" t="s">
        <v>377</v>
      </c>
      <c r="B4111" s="11">
        <v>46223</v>
      </c>
      <c r="C4111" s="10" t="s">
        <v>34</v>
      </c>
      <c r="D4111" s="10">
        <v>2</v>
      </c>
      <c r="E4111" s="10" t="s">
        <v>5236</v>
      </c>
      <c r="F4111" s="10" t="s">
        <v>8814</v>
      </c>
      <c r="G4111" s="10"/>
      <c r="H4111" s="10" t="s">
        <v>155</v>
      </c>
      <c r="I4111" s="10"/>
      <c r="J4111" s="10"/>
      <c r="K4111" s="11">
        <v>46235</v>
      </c>
      <c r="L4111" s="10" t="s">
        <v>58</v>
      </c>
      <c r="M4111" s="10"/>
      <c r="N4111" s="10">
        <f t="shared" si="140"/>
        <v>30</v>
      </c>
      <c r="O4111" s="10" t="str">
        <f t="shared" si="141"/>
        <v>2026 - 31</v>
      </c>
      <c r="P4111" s="10"/>
    </row>
    <row r="4112" spans="1:16" hidden="1">
      <c r="A4112" s="10" t="s">
        <v>377</v>
      </c>
      <c r="B4112" s="11">
        <v>46223</v>
      </c>
      <c r="C4112" s="10" t="s">
        <v>34</v>
      </c>
      <c r="D4112" s="10">
        <v>4</v>
      </c>
      <c r="E4112" s="10" t="s">
        <v>5236</v>
      </c>
      <c r="F4112" s="10" t="s">
        <v>8815</v>
      </c>
      <c r="G4112" s="10"/>
      <c r="H4112" s="10" t="s">
        <v>8816</v>
      </c>
      <c r="I4112" s="10"/>
      <c r="J4112" s="10"/>
      <c r="K4112" s="11">
        <v>46235</v>
      </c>
      <c r="L4112" s="10" t="s">
        <v>58</v>
      </c>
      <c r="M4112" s="10"/>
      <c r="N4112" s="10">
        <f t="shared" si="140"/>
        <v>30</v>
      </c>
      <c r="O4112" s="10" t="str">
        <f t="shared" si="141"/>
        <v>2026 - 31</v>
      </c>
      <c r="P4112" s="10"/>
    </row>
    <row r="4113" spans="1:16" hidden="1">
      <c r="A4113" s="10" t="s">
        <v>377</v>
      </c>
      <c r="B4113" s="11">
        <v>46223</v>
      </c>
      <c r="C4113" s="10" t="s">
        <v>34</v>
      </c>
      <c r="D4113" s="10">
        <v>4</v>
      </c>
      <c r="E4113" s="10" t="s">
        <v>5236</v>
      </c>
      <c r="F4113" s="10" t="s">
        <v>8817</v>
      </c>
      <c r="G4113" s="10"/>
      <c r="H4113" s="10" t="s">
        <v>8816</v>
      </c>
      <c r="I4113" s="10"/>
      <c r="J4113" s="10"/>
      <c r="K4113" s="11">
        <v>46235</v>
      </c>
      <c r="L4113" s="10" t="s">
        <v>58</v>
      </c>
      <c r="M4113" s="10"/>
      <c r="N4113" s="10">
        <f t="shared" si="140"/>
        <v>30</v>
      </c>
      <c r="O4113" s="10" t="str">
        <f t="shared" si="141"/>
        <v>2026 - 31</v>
      </c>
      <c r="P4113" s="10"/>
    </row>
    <row r="4114" spans="1:16" hidden="1">
      <c r="A4114" s="10" t="s">
        <v>377</v>
      </c>
      <c r="B4114" s="11">
        <v>46223</v>
      </c>
      <c r="C4114" s="10" t="s">
        <v>29</v>
      </c>
      <c r="D4114" s="10">
        <v>50</v>
      </c>
      <c r="E4114" s="10" t="s">
        <v>8818</v>
      </c>
      <c r="F4114" s="10" t="s">
        <v>8819</v>
      </c>
      <c r="G4114" s="10"/>
      <c r="H4114" s="10" t="s">
        <v>8816</v>
      </c>
      <c r="I4114" s="10"/>
      <c r="J4114" s="10"/>
      <c r="K4114" s="11">
        <v>46235</v>
      </c>
      <c r="L4114" s="10" t="s">
        <v>58</v>
      </c>
      <c r="M4114" s="10"/>
      <c r="N4114" s="10">
        <f t="shared" si="140"/>
        <v>30</v>
      </c>
      <c r="O4114" s="10" t="str">
        <f t="shared" si="141"/>
        <v>2026 - 31</v>
      </c>
      <c r="P4114" s="10"/>
    </row>
    <row r="4115" spans="1:16" hidden="1">
      <c r="A4115" s="10" t="s">
        <v>377</v>
      </c>
      <c r="B4115" s="11">
        <v>46223</v>
      </c>
      <c r="C4115" s="10" t="s">
        <v>45</v>
      </c>
      <c r="D4115" s="10">
        <v>4</v>
      </c>
      <c r="E4115" s="10" t="s">
        <v>5236</v>
      </c>
      <c r="F4115" s="10" t="s">
        <v>8820</v>
      </c>
      <c r="G4115" s="10"/>
      <c r="H4115" s="10" t="s">
        <v>8816</v>
      </c>
      <c r="I4115" s="10"/>
      <c r="J4115" s="10"/>
      <c r="K4115" s="11">
        <v>46235</v>
      </c>
      <c r="L4115" s="10" t="s">
        <v>58</v>
      </c>
      <c r="M4115" s="10"/>
      <c r="N4115" s="10">
        <f t="shared" si="140"/>
        <v>30</v>
      </c>
      <c r="O4115" s="10" t="str">
        <f t="shared" si="141"/>
        <v>2026 - 31</v>
      </c>
      <c r="P4115" s="10"/>
    </row>
    <row r="4116" spans="1:16" hidden="1">
      <c r="A4116" s="10" t="s">
        <v>377</v>
      </c>
      <c r="B4116" s="11">
        <v>46223</v>
      </c>
      <c r="C4116" s="10" t="s">
        <v>45</v>
      </c>
      <c r="D4116" s="10">
        <v>4</v>
      </c>
      <c r="E4116" s="10" t="s">
        <v>5236</v>
      </c>
      <c r="F4116" s="10" t="s">
        <v>8821</v>
      </c>
      <c r="G4116" s="10"/>
      <c r="H4116" s="10" t="s">
        <v>8816</v>
      </c>
      <c r="I4116" s="10"/>
      <c r="J4116" s="10"/>
      <c r="K4116" s="11">
        <v>46235</v>
      </c>
      <c r="L4116" s="10" t="s">
        <v>58</v>
      </c>
      <c r="M4116" s="10"/>
      <c r="N4116" s="10">
        <f t="shared" si="140"/>
        <v>30</v>
      </c>
      <c r="O4116" s="10" t="str">
        <f t="shared" si="141"/>
        <v>2026 - 31</v>
      </c>
      <c r="P4116" s="10"/>
    </row>
    <row r="4117" spans="1:16" hidden="1">
      <c r="A4117" s="10" t="s">
        <v>377</v>
      </c>
      <c r="B4117" s="11">
        <v>46223</v>
      </c>
      <c r="C4117" s="10" t="s">
        <v>45</v>
      </c>
      <c r="D4117" s="10">
        <v>4</v>
      </c>
      <c r="E4117" s="10" t="s">
        <v>5236</v>
      </c>
      <c r="F4117" s="10" t="s">
        <v>8822</v>
      </c>
      <c r="G4117" s="10"/>
      <c r="H4117" s="10" t="s">
        <v>8816</v>
      </c>
      <c r="I4117" s="10"/>
      <c r="J4117" s="10"/>
      <c r="K4117" s="11">
        <v>46235</v>
      </c>
      <c r="L4117" s="10" t="s">
        <v>58</v>
      </c>
      <c r="M4117" s="10"/>
      <c r="N4117" s="10">
        <f t="shared" si="140"/>
        <v>30</v>
      </c>
      <c r="O4117" s="10" t="str">
        <f t="shared" si="141"/>
        <v>2026 - 31</v>
      </c>
      <c r="P4117" s="10"/>
    </row>
    <row r="4118" spans="1:16" hidden="1">
      <c r="A4118" s="10" t="s">
        <v>377</v>
      </c>
      <c r="B4118" s="11">
        <v>46223</v>
      </c>
      <c r="C4118" s="10" t="s">
        <v>60</v>
      </c>
      <c r="D4118" s="10">
        <v>60</v>
      </c>
      <c r="E4118" s="10" t="s">
        <v>5236</v>
      </c>
      <c r="F4118" s="10" t="s">
        <v>8823</v>
      </c>
      <c r="G4118" s="469" t="s">
        <v>8172</v>
      </c>
      <c r="H4118" s="10" t="s">
        <v>7085</v>
      </c>
      <c r="I4118" s="10"/>
      <c r="J4118" s="10"/>
      <c r="K4118" s="11">
        <v>46227</v>
      </c>
      <c r="L4118" s="10" t="s">
        <v>61</v>
      </c>
      <c r="M4118" s="10"/>
      <c r="N4118" s="10">
        <f t="shared" si="140"/>
        <v>30</v>
      </c>
      <c r="O4118" s="10" t="str">
        <f t="shared" si="141"/>
        <v>2026 - 30</v>
      </c>
      <c r="P4118" s="10"/>
    </row>
    <row r="4119" spans="1:16" hidden="1">
      <c r="A4119" s="467" t="s">
        <v>443</v>
      </c>
      <c r="B4119" s="11">
        <v>46225</v>
      </c>
      <c r="C4119" s="10" t="s">
        <v>29</v>
      </c>
      <c r="D4119" s="10">
        <v>5</v>
      </c>
      <c r="E4119" s="10" t="s">
        <v>59</v>
      </c>
      <c r="F4119" s="473" t="s">
        <v>8824</v>
      </c>
      <c r="G4119" s="10"/>
      <c r="H4119" s="10"/>
      <c r="I4119" s="10"/>
      <c r="J4119" s="10"/>
      <c r="K4119" s="11">
        <v>46235</v>
      </c>
      <c r="L4119" s="10" t="s">
        <v>58</v>
      </c>
      <c r="M4119" s="10"/>
      <c r="N4119" s="10">
        <f>WEEKNUM(B4119)</f>
        <v>30</v>
      </c>
      <c r="O4119" s="10" t="str">
        <f>YEAR(K4119) &amp; " - " &amp; TEXT(WEEKNUM(K4119),"00")</f>
        <v>2026 - 31</v>
      </c>
      <c r="P4119" s="10"/>
    </row>
    <row r="4120" spans="1:16" hidden="1">
      <c r="A4120" s="467" t="s">
        <v>443</v>
      </c>
      <c r="B4120" s="11">
        <v>46225</v>
      </c>
      <c r="C4120" s="10" t="s">
        <v>29</v>
      </c>
      <c r="D4120" s="10">
        <v>10</v>
      </c>
      <c r="E4120" s="10" t="s">
        <v>59</v>
      </c>
      <c r="F4120" s="10" t="s">
        <v>8825</v>
      </c>
      <c r="G4120" s="10"/>
      <c r="H4120" s="10"/>
      <c r="I4120" s="10"/>
      <c r="J4120" s="10"/>
      <c r="K4120" s="11">
        <v>46235</v>
      </c>
      <c r="L4120" s="10" t="s">
        <v>58</v>
      </c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 hidden="1">
      <c r="A4121" s="467" t="s">
        <v>443</v>
      </c>
      <c r="B4121" s="11">
        <v>46225</v>
      </c>
      <c r="C4121" s="10" t="s">
        <v>29</v>
      </c>
      <c r="D4121" s="10">
        <v>30</v>
      </c>
      <c r="E4121" s="10" t="s">
        <v>59</v>
      </c>
      <c r="F4121" s="10" t="s">
        <v>8826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 hidden="1">
      <c r="A4122" s="10" t="s">
        <v>377</v>
      </c>
      <c r="B4122" s="11">
        <v>46224</v>
      </c>
      <c r="C4122" s="10" t="s">
        <v>60</v>
      </c>
      <c r="D4122" s="10">
        <v>5</v>
      </c>
      <c r="E4122" s="10" t="s">
        <v>6347</v>
      </c>
      <c r="F4122" s="10" t="s">
        <v>6302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 t="shared" ref="N4122:N4150" si="142">WEEKNUM(B4122)</f>
        <v>30</v>
      </c>
      <c r="O4122" s="10" t="str">
        <f t="shared" ref="O4122:O4150" si="143">YEAR(K4122) &amp; " - " &amp; TEXT(WEEKNUM(K4122),"00")</f>
        <v>2026 - 31</v>
      </c>
      <c r="P4122" s="10"/>
    </row>
    <row r="4123" spans="1:16" hidden="1">
      <c r="A4123" s="10" t="s">
        <v>377</v>
      </c>
      <c r="B4123" s="11">
        <v>46224</v>
      </c>
      <c r="C4123" s="10" t="s">
        <v>60</v>
      </c>
      <c r="D4123" s="10">
        <v>2</v>
      </c>
      <c r="E4123" s="10" t="s">
        <v>604</v>
      </c>
      <c r="F4123" s="10" t="s">
        <v>205</v>
      </c>
      <c r="G4123" s="10"/>
      <c r="H4123" s="10"/>
      <c r="I4123" s="10"/>
      <c r="J4123" s="10"/>
      <c r="K4123" s="11">
        <v>46235</v>
      </c>
      <c r="L4123" s="10" t="s">
        <v>58</v>
      </c>
      <c r="M4123" s="10"/>
      <c r="N4123" s="10">
        <f t="shared" si="142"/>
        <v>30</v>
      </c>
      <c r="O4123" s="10" t="str">
        <f t="shared" si="143"/>
        <v>2026 - 31</v>
      </c>
      <c r="P4123" s="10"/>
    </row>
    <row r="4124" spans="1:16" hidden="1">
      <c r="A4124" s="10" t="s">
        <v>377</v>
      </c>
      <c r="B4124" s="11">
        <v>46224</v>
      </c>
      <c r="C4124" s="10" t="s">
        <v>6348</v>
      </c>
      <c r="D4124" s="10">
        <v>60</v>
      </c>
      <c r="E4124" s="10" t="s">
        <v>5236</v>
      </c>
      <c r="F4124" s="10" t="s">
        <v>339</v>
      </c>
      <c r="G4124" s="469" t="s">
        <v>8172</v>
      </c>
      <c r="H4124" s="10"/>
      <c r="I4124" s="10"/>
      <c r="J4124" s="10"/>
      <c r="K4124" s="11">
        <v>46227</v>
      </c>
      <c r="L4124" s="10" t="s">
        <v>61</v>
      </c>
      <c r="M4124" s="10"/>
      <c r="N4124" s="10">
        <f t="shared" si="142"/>
        <v>30</v>
      </c>
      <c r="O4124" s="10" t="str">
        <f t="shared" si="143"/>
        <v>2026 - 30</v>
      </c>
      <c r="P4124" s="10"/>
    </row>
    <row r="4125" spans="1:16" hidden="1">
      <c r="A4125" s="10" t="s">
        <v>377</v>
      </c>
      <c r="B4125" s="11">
        <v>46224</v>
      </c>
      <c r="C4125" s="10" t="s">
        <v>60</v>
      </c>
      <c r="D4125" s="10">
        <v>100</v>
      </c>
      <c r="E4125" s="10" t="s">
        <v>5236</v>
      </c>
      <c r="F4125" s="10" t="s">
        <v>5194</v>
      </c>
      <c r="G4125" s="10"/>
      <c r="H4125" s="10"/>
      <c r="I4125" s="10"/>
      <c r="J4125" s="10"/>
      <c r="K4125" s="11">
        <v>46235</v>
      </c>
      <c r="L4125" s="10" t="s">
        <v>58</v>
      </c>
      <c r="M4125" s="10"/>
      <c r="N4125" s="10">
        <f t="shared" si="142"/>
        <v>30</v>
      </c>
      <c r="O4125" s="10" t="str">
        <f t="shared" si="143"/>
        <v>2026 - 31</v>
      </c>
      <c r="P4125" s="10"/>
    </row>
    <row r="4126" spans="1:16" hidden="1">
      <c r="A4126" s="10" t="s">
        <v>377</v>
      </c>
      <c r="B4126" s="11">
        <v>46224</v>
      </c>
      <c r="C4126" s="10" t="s">
        <v>22</v>
      </c>
      <c r="D4126" s="10">
        <v>200</v>
      </c>
      <c r="E4126" s="10" t="s">
        <v>8604</v>
      </c>
      <c r="F4126" s="10" t="s">
        <v>6305</v>
      </c>
      <c r="G4126" s="10"/>
      <c r="H4126" s="10"/>
      <c r="I4126" s="10"/>
      <c r="J4126" s="10"/>
      <c r="K4126" s="11">
        <v>46235</v>
      </c>
      <c r="L4126" s="10" t="s">
        <v>5967</v>
      </c>
      <c r="M4126" s="10"/>
      <c r="N4126" s="10">
        <f t="shared" si="142"/>
        <v>30</v>
      </c>
      <c r="O4126" s="10" t="str">
        <f t="shared" si="143"/>
        <v>2026 - 31</v>
      </c>
      <c r="P4126" s="10"/>
    </row>
    <row r="4127" spans="1:16" hidden="1">
      <c r="A4127" s="10" t="s">
        <v>377</v>
      </c>
      <c r="B4127" s="11">
        <v>46224</v>
      </c>
      <c r="C4127" s="10" t="s">
        <v>22</v>
      </c>
      <c r="D4127" s="10">
        <v>12</v>
      </c>
      <c r="E4127" s="10" t="s">
        <v>174</v>
      </c>
      <c r="F4127" s="10" t="s">
        <v>6306</v>
      </c>
      <c r="G4127" s="10"/>
      <c r="H4127" s="10"/>
      <c r="I4127" s="10"/>
      <c r="J4127" s="10"/>
      <c r="K4127" s="11">
        <v>46235</v>
      </c>
      <c r="L4127" s="10" t="s">
        <v>5967</v>
      </c>
      <c r="M4127" s="10"/>
      <c r="N4127" s="10">
        <f t="shared" si="142"/>
        <v>30</v>
      </c>
      <c r="O4127" s="10" t="str">
        <f t="shared" si="143"/>
        <v>2026 - 31</v>
      </c>
      <c r="P4127" s="10"/>
    </row>
    <row r="4128" spans="1:16" hidden="1">
      <c r="A4128" s="10" t="s">
        <v>377</v>
      </c>
      <c r="B4128" s="11">
        <v>46224</v>
      </c>
      <c r="C4128" s="10" t="s">
        <v>22</v>
      </c>
      <c r="D4128" s="10">
        <v>12</v>
      </c>
      <c r="E4128" s="10" t="s">
        <v>174</v>
      </c>
      <c r="F4128" s="10" t="s">
        <v>6307</v>
      </c>
      <c r="G4128" s="10"/>
      <c r="H4128" s="10"/>
      <c r="I4128" s="10"/>
      <c r="J4128" s="10"/>
      <c r="K4128" s="11">
        <v>46235</v>
      </c>
      <c r="L4128" s="10" t="s">
        <v>5967</v>
      </c>
      <c r="M4128" s="10"/>
      <c r="N4128" s="10">
        <f t="shared" si="142"/>
        <v>30</v>
      </c>
      <c r="O4128" s="10" t="str">
        <f t="shared" si="143"/>
        <v>2026 - 31</v>
      </c>
      <c r="P4128" s="10"/>
    </row>
    <row r="4129" spans="1:16" hidden="1">
      <c r="A4129" s="10" t="s">
        <v>377</v>
      </c>
      <c r="B4129" s="11">
        <v>46224</v>
      </c>
      <c r="C4129" s="10" t="s">
        <v>22</v>
      </c>
      <c r="D4129" s="10">
        <v>12</v>
      </c>
      <c r="E4129" s="10" t="s">
        <v>174</v>
      </c>
      <c r="F4129" s="10" t="s">
        <v>6308</v>
      </c>
      <c r="G4129" s="10"/>
      <c r="H4129" s="10"/>
      <c r="I4129" s="10"/>
      <c r="J4129" s="10"/>
      <c r="K4129" s="11">
        <v>46235</v>
      </c>
      <c r="L4129" s="10" t="s">
        <v>5967</v>
      </c>
      <c r="M4129" s="10"/>
      <c r="N4129" s="10">
        <f t="shared" si="142"/>
        <v>30</v>
      </c>
      <c r="O4129" s="10" t="str">
        <f t="shared" si="143"/>
        <v>2026 - 31</v>
      </c>
      <c r="P4129" s="10"/>
    </row>
    <row r="4130" spans="1:16" hidden="1">
      <c r="A4130" s="10" t="s">
        <v>377</v>
      </c>
      <c r="B4130" s="11">
        <v>46224</v>
      </c>
      <c r="C4130" s="10" t="s">
        <v>22</v>
      </c>
      <c r="D4130" s="10">
        <v>7</v>
      </c>
      <c r="E4130" s="10" t="s">
        <v>604</v>
      </c>
      <c r="F4130" s="10" t="s">
        <v>6309</v>
      </c>
      <c r="G4130" s="10"/>
      <c r="H4130" s="10"/>
      <c r="I4130" s="10"/>
      <c r="J4130" s="10"/>
      <c r="K4130" s="11">
        <v>46235</v>
      </c>
      <c r="L4130" s="10" t="s">
        <v>5967</v>
      </c>
      <c r="M4130" s="10"/>
      <c r="N4130" s="10">
        <f t="shared" si="142"/>
        <v>30</v>
      </c>
      <c r="O4130" s="10" t="str">
        <f t="shared" si="143"/>
        <v>2026 - 31</v>
      </c>
      <c r="P4130" s="10"/>
    </row>
    <row r="4131" spans="1:16" hidden="1">
      <c r="A4131" s="10" t="s">
        <v>377</v>
      </c>
      <c r="B4131" s="11">
        <v>46224</v>
      </c>
      <c r="C4131" s="10" t="s">
        <v>22</v>
      </c>
      <c r="D4131" s="10">
        <v>36</v>
      </c>
      <c r="E4131" s="10" t="s">
        <v>174</v>
      </c>
      <c r="F4131" s="10" t="s">
        <v>6310</v>
      </c>
      <c r="G4131" s="10"/>
      <c r="H4131" s="10"/>
      <c r="I4131" s="10"/>
      <c r="J4131" s="10"/>
      <c r="K4131" s="11">
        <v>46235</v>
      </c>
      <c r="L4131" s="10" t="s">
        <v>5967</v>
      </c>
      <c r="M4131" s="10"/>
      <c r="N4131" s="10">
        <f t="shared" si="142"/>
        <v>30</v>
      </c>
      <c r="O4131" s="10" t="str">
        <f t="shared" si="143"/>
        <v>2026 - 31</v>
      </c>
      <c r="P4131" s="10"/>
    </row>
    <row r="4132" spans="1:16" hidden="1">
      <c r="A4132" s="10" t="s">
        <v>377</v>
      </c>
      <c r="B4132" s="11">
        <v>46224</v>
      </c>
      <c r="C4132" s="10" t="s">
        <v>22</v>
      </c>
      <c r="D4132" s="10">
        <v>20</v>
      </c>
      <c r="E4132" s="10" t="s">
        <v>5236</v>
      </c>
      <c r="F4132" s="10" t="s">
        <v>179</v>
      </c>
      <c r="G4132" s="10"/>
      <c r="H4132" s="10"/>
      <c r="I4132" s="10"/>
      <c r="J4132" s="10"/>
      <c r="K4132" s="11">
        <v>46235</v>
      </c>
      <c r="L4132" s="10" t="s">
        <v>5967</v>
      </c>
      <c r="M4132" s="10"/>
      <c r="N4132" s="10">
        <f t="shared" si="142"/>
        <v>30</v>
      </c>
      <c r="O4132" s="10" t="str">
        <f t="shared" si="143"/>
        <v>2026 - 31</v>
      </c>
      <c r="P4132" s="10"/>
    </row>
    <row r="4133" spans="1:16" hidden="1">
      <c r="A4133" s="10" t="s">
        <v>377</v>
      </c>
      <c r="B4133" s="11">
        <v>46224</v>
      </c>
      <c r="C4133" s="10" t="s">
        <v>22</v>
      </c>
      <c r="D4133" s="10">
        <v>5</v>
      </c>
      <c r="E4133" s="10" t="s">
        <v>59</v>
      </c>
      <c r="F4133" s="10" t="s">
        <v>6314</v>
      </c>
      <c r="G4133" s="10"/>
      <c r="H4133" s="10"/>
      <c r="I4133" s="10"/>
      <c r="J4133" s="10"/>
      <c r="K4133" s="11">
        <v>46235</v>
      </c>
      <c r="L4133" s="10" t="s">
        <v>5967</v>
      </c>
      <c r="M4133" s="10"/>
      <c r="N4133" s="10">
        <f t="shared" si="142"/>
        <v>30</v>
      </c>
      <c r="O4133" s="10" t="str">
        <f t="shared" si="143"/>
        <v>2026 - 31</v>
      </c>
      <c r="P4133" s="10"/>
    </row>
    <row r="4134" spans="1:16" hidden="1">
      <c r="A4134" s="10" t="s">
        <v>377</v>
      </c>
      <c r="B4134" s="11">
        <v>46224</v>
      </c>
      <c r="C4134" s="10" t="s">
        <v>22</v>
      </c>
      <c r="D4134" s="10">
        <v>12</v>
      </c>
      <c r="E4134" s="10" t="s">
        <v>5236</v>
      </c>
      <c r="F4134" s="10" t="s">
        <v>6972</v>
      </c>
      <c r="G4134" s="10"/>
      <c r="H4134" s="10"/>
      <c r="I4134" s="10"/>
      <c r="J4134" s="10"/>
      <c r="K4134" s="11">
        <v>46235</v>
      </c>
      <c r="L4134" s="10" t="s">
        <v>5967</v>
      </c>
      <c r="M4134" s="10"/>
      <c r="N4134" s="10">
        <f t="shared" si="142"/>
        <v>30</v>
      </c>
      <c r="O4134" s="10" t="str">
        <f t="shared" si="143"/>
        <v>2026 - 31</v>
      </c>
      <c r="P4134" s="10"/>
    </row>
    <row r="4135" spans="1:16" hidden="1">
      <c r="A4135" s="10" t="s">
        <v>377</v>
      </c>
      <c r="B4135" s="11">
        <v>46224</v>
      </c>
      <c r="C4135" s="10" t="s">
        <v>22</v>
      </c>
      <c r="D4135" s="10">
        <v>2</v>
      </c>
      <c r="E4135" s="10" t="s">
        <v>174</v>
      </c>
      <c r="F4135" s="10" t="s">
        <v>6316</v>
      </c>
      <c r="G4135" s="10"/>
      <c r="H4135" s="10"/>
      <c r="I4135" s="10"/>
      <c r="J4135" s="10"/>
      <c r="K4135" s="11">
        <v>46235</v>
      </c>
      <c r="L4135" s="10" t="s">
        <v>5967</v>
      </c>
      <c r="M4135" s="10"/>
      <c r="N4135" s="10">
        <f t="shared" si="142"/>
        <v>30</v>
      </c>
      <c r="O4135" s="10" t="str">
        <f t="shared" si="143"/>
        <v>2026 - 31</v>
      </c>
      <c r="P4135" s="10"/>
    </row>
    <row r="4136" spans="1:16" hidden="1">
      <c r="A4136" s="10" t="s">
        <v>377</v>
      </c>
      <c r="B4136" s="11">
        <v>46224</v>
      </c>
      <c r="C4136" s="10" t="s">
        <v>22</v>
      </c>
      <c r="D4136" s="10">
        <v>1</v>
      </c>
      <c r="E4136" s="10" t="s">
        <v>174</v>
      </c>
      <c r="F4136" s="10" t="s">
        <v>191</v>
      </c>
      <c r="G4136" s="10"/>
      <c r="H4136" s="10"/>
      <c r="I4136" s="10"/>
      <c r="J4136" s="10"/>
      <c r="K4136" s="11">
        <v>46235</v>
      </c>
      <c r="L4136" s="10" t="s">
        <v>5967</v>
      </c>
      <c r="M4136" s="10"/>
      <c r="N4136" s="10">
        <f t="shared" si="142"/>
        <v>30</v>
      </c>
      <c r="O4136" s="10" t="str">
        <f t="shared" si="143"/>
        <v>2026 - 31</v>
      </c>
      <c r="P4136" s="10"/>
    </row>
    <row r="4137" spans="1:16" hidden="1">
      <c r="A4137" s="10" t="s">
        <v>377</v>
      </c>
      <c r="B4137" s="11">
        <v>46224</v>
      </c>
      <c r="C4137" s="10" t="s">
        <v>22</v>
      </c>
      <c r="D4137" s="10">
        <v>1</v>
      </c>
      <c r="E4137" s="10" t="s">
        <v>174</v>
      </c>
      <c r="F4137" s="10" t="s">
        <v>6317</v>
      </c>
      <c r="G4137" s="10"/>
      <c r="H4137" s="10"/>
      <c r="I4137" s="10"/>
      <c r="J4137" s="10"/>
      <c r="K4137" s="11">
        <v>46235</v>
      </c>
      <c r="L4137" s="10" t="s">
        <v>5967</v>
      </c>
      <c r="M4137" s="10"/>
      <c r="N4137" s="10">
        <f t="shared" si="142"/>
        <v>30</v>
      </c>
      <c r="O4137" s="10" t="str">
        <f t="shared" si="143"/>
        <v>2026 - 31</v>
      </c>
      <c r="P4137" s="10"/>
    </row>
    <row r="4138" spans="1:16" hidden="1">
      <c r="A4138" s="10" t="s">
        <v>377</v>
      </c>
      <c r="B4138" s="11">
        <v>46224</v>
      </c>
      <c r="C4138" s="10" t="s">
        <v>22</v>
      </c>
      <c r="D4138" s="10">
        <v>2</v>
      </c>
      <c r="E4138" s="10" t="s">
        <v>174</v>
      </c>
      <c r="F4138" s="10" t="s">
        <v>192</v>
      </c>
      <c r="G4138" s="10"/>
      <c r="H4138" s="10"/>
      <c r="I4138" s="10"/>
      <c r="J4138" s="10"/>
      <c r="K4138" s="11">
        <v>46235</v>
      </c>
      <c r="L4138" s="10" t="s">
        <v>5967</v>
      </c>
      <c r="M4138" s="10"/>
      <c r="N4138" s="10">
        <f t="shared" si="142"/>
        <v>30</v>
      </c>
      <c r="O4138" s="10" t="str">
        <f t="shared" si="143"/>
        <v>2026 - 31</v>
      </c>
      <c r="P4138" s="10"/>
    </row>
    <row r="4139" spans="1:16" hidden="1">
      <c r="A4139" s="10" t="s">
        <v>377</v>
      </c>
      <c r="B4139" s="11">
        <v>46224</v>
      </c>
      <c r="C4139" s="10" t="s">
        <v>22</v>
      </c>
      <c r="D4139" s="10">
        <v>2</v>
      </c>
      <c r="E4139" s="10" t="s">
        <v>174</v>
      </c>
      <c r="F4139" s="10" t="s">
        <v>188</v>
      </c>
      <c r="G4139" s="10"/>
      <c r="H4139" s="10"/>
      <c r="I4139" s="10"/>
      <c r="J4139" s="10"/>
      <c r="K4139" s="11">
        <v>46235</v>
      </c>
      <c r="L4139" s="10" t="s">
        <v>5967</v>
      </c>
      <c r="M4139" s="10"/>
      <c r="N4139" s="10">
        <f t="shared" si="142"/>
        <v>30</v>
      </c>
      <c r="O4139" s="10" t="str">
        <f t="shared" si="143"/>
        <v>2026 - 31</v>
      </c>
      <c r="P4139" s="10"/>
    </row>
    <row r="4140" spans="1:16" hidden="1">
      <c r="A4140" s="10" t="s">
        <v>377</v>
      </c>
      <c r="B4140" s="11">
        <v>46224</v>
      </c>
      <c r="C4140" s="10" t="s">
        <v>22</v>
      </c>
      <c r="D4140" s="10">
        <v>2</v>
      </c>
      <c r="E4140" s="10" t="s">
        <v>174</v>
      </c>
      <c r="F4140" s="10" t="s">
        <v>189</v>
      </c>
      <c r="G4140" s="10"/>
      <c r="H4140" s="10"/>
      <c r="I4140" s="10"/>
      <c r="J4140" s="10"/>
      <c r="K4140" s="11">
        <v>46235</v>
      </c>
      <c r="L4140" s="10" t="s">
        <v>5967</v>
      </c>
      <c r="M4140" s="10"/>
      <c r="N4140" s="10">
        <f t="shared" si="142"/>
        <v>30</v>
      </c>
      <c r="O4140" s="10" t="str">
        <f t="shared" si="143"/>
        <v>2026 - 31</v>
      </c>
      <c r="P4140" s="10"/>
    </row>
    <row r="4141" spans="1:16" hidden="1">
      <c r="A4141" s="10" t="s">
        <v>377</v>
      </c>
      <c r="B4141" s="11">
        <v>46224</v>
      </c>
      <c r="C4141" s="10" t="s">
        <v>29</v>
      </c>
      <c r="D4141" s="10">
        <v>400</v>
      </c>
      <c r="E4141" s="10" t="s">
        <v>5236</v>
      </c>
      <c r="F4141" s="10" t="s">
        <v>8827</v>
      </c>
      <c r="G4141" s="473" t="s">
        <v>5785</v>
      </c>
      <c r="H4141" s="10"/>
      <c r="I4141" s="10"/>
      <c r="J4141" s="10"/>
      <c r="K4141" s="11">
        <v>46238</v>
      </c>
      <c r="L4141" s="10" t="s">
        <v>61</v>
      </c>
      <c r="M4141" s="10"/>
      <c r="N4141" s="10">
        <f t="shared" si="142"/>
        <v>30</v>
      </c>
      <c r="O4141" s="10" t="str">
        <f t="shared" si="143"/>
        <v>2026 - 32</v>
      </c>
      <c r="P4141" s="473" t="s">
        <v>8907</v>
      </c>
    </row>
    <row r="4142" spans="1:16" hidden="1">
      <c r="A4142" s="10" t="s">
        <v>377</v>
      </c>
      <c r="B4142" s="11">
        <v>46224</v>
      </c>
      <c r="C4142" s="10" t="s">
        <v>29</v>
      </c>
      <c r="D4142" s="10">
        <v>400</v>
      </c>
      <c r="E4142" s="10" t="s">
        <v>5236</v>
      </c>
      <c r="F4142" s="10" t="s">
        <v>8828</v>
      </c>
      <c r="G4142" s="473" t="s">
        <v>5785</v>
      </c>
      <c r="H4142" s="10"/>
      <c r="I4142" s="10"/>
      <c r="J4142" s="10"/>
      <c r="K4142" s="11">
        <v>46238</v>
      </c>
      <c r="L4142" s="10" t="s">
        <v>61</v>
      </c>
      <c r="M4142" s="10"/>
      <c r="N4142" s="10">
        <f t="shared" si="142"/>
        <v>30</v>
      </c>
      <c r="O4142" s="10" t="str">
        <f t="shared" si="143"/>
        <v>2026 - 32</v>
      </c>
      <c r="P4142" s="473" t="s">
        <v>8907</v>
      </c>
    </row>
    <row r="4143" spans="1:16" hidden="1">
      <c r="A4143" s="10" t="s">
        <v>377</v>
      </c>
      <c r="B4143" s="11">
        <v>46224</v>
      </c>
      <c r="C4143" s="10" t="s">
        <v>29</v>
      </c>
      <c r="D4143" s="10">
        <v>400</v>
      </c>
      <c r="E4143" s="10" t="s">
        <v>5236</v>
      </c>
      <c r="F4143" s="10" t="s">
        <v>8829</v>
      </c>
      <c r="G4143" s="10"/>
      <c r="H4143" s="10"/>
      <c r="I4143" s="10"/>
      <c r="J4143" s="10"/>
      <c r="K4143" s="11">
        <v>46235</v>
      </c>
      <c r="L4143" s="10" t="s">
        <v>58</v>
      </c>
      <c r="M4143" s="10"/>
      <c r="N4143" s="10">
        <f t="shared" si="142"/>
        <v>30</v>
      </c>
      <c r="O4143" s="10" t="str">
        <f t="shared" si="143"/>
        <v>2026 - 31</v>
      </c>
      <c r="P4143" s="10"/>
    </row>
    <row r="4144" spans="1:16" hidden="1">
      <c r="A4144" s="10" t="s">
        <v>377</v>
      </c>
      <c r="B4144" s="11">
        <v>46224</v>
      </c>
      <c r="C4144" s="10" t="s">
        <v>25</v>
      </c>
      <c r="D4144" s="10">
        <v>3</v>
      </c>
      <c r="E4144" s="10" t="s">
        <v>5236</v>
      </c>
      <c r="F4144" s="10" t="s">
        <v>343</v>
      </c>
      <c r="G4144" s="10"/>
      <c r="H4144" s="471" t="s">
        <v>5810</v>
      </c>
      <c r="I4144" s="10"/>
      <c r="J4144" s="10"/>
      <c r="K4144" s="11">
        <v>46237</v>
      </c>
      <c r="L4144" s="10" t="s">
        <v>61</v>
      </c>
      <c r="M4144" s="10"/>
      <c r="N4144" s="10">
        <f t="shared" si="142"/>
        <v>30</v>
      </c>
      <c r="O4144" s="10" t="str">
        <f t="shared" si="143"/>
        <v>2026 - 32</v>
      </c>
      <c r="P4144" s="10"/>
    </row>
    <row r="4145" spans="1:16" hidden="1">
      <c r="A4145" s="10" t="s">
        <v>377</v>
      </c>
      <c r="B4145" s="11">
        <v>46224</v>
      </c>
      <c r="C4145" s="10" t="s">
        <v>25</v>
      </c>
      <c r="D4145" s="10">
        <v>4</v>
      </c>
      <c r="E4145" s="10" t="s">
        <v>8830</v>
      </c>
      <c r="F4145" s="10" t="s">
        <v>6978</v>
      </c>
      <c r="G4145" s="10"/>
      <c r="H4145" s="471" t="s">
        <v>5810</v>
      </c>
      <c r="I4145" s="10"/>
      <c r="J4145" s="10"/>
      <c r="K4145" s="11">
        <v>46237</v>
      </c>
      <c r="L4145" s="10" t="s">
        <v>61</v>
      </c>
      <c r="M4145" s="10"/>
      <c r="N4145" s="10">
        <f t="shared" si="142"/>
        <v>30</v>
      </c>
      <c r="O4145" s="10" t="str">
        <f t="shared" si="143"/>
        <v>2026 - 32</v>
      </c>
      <c r="P4145" s="10"/>
    </row>
    <row r="4146" spans="1:16" hidden="1">
      <c r="A4146" s="10" t="s">
        <v>377</v>
      </c>
      <c r="B4146" s="11">
        <v>46224</v>
      </c>
      <c r="C4146" s="10" t="s">
        <v>25</v>
      </c>
      <c r="D4146" s="10">
        <v>1</v>
      </c>
      <c r="E4146" s="10" t="s">
        <v>5236</v>
      </c>
      <c r="F4146" s="10" t="s">
        <v>6336</v>
      </c>
      <c r="G4146" s="10"/>
      <c r="H4146" s="471" t="s">
        <v>5810</v>
      </c>
      <c r="I4146" s="10"/>
      <c r="J4146" s="10"/>
      <c r="K4146" s="11">
        <v>46237</v>
      </c>
      <c r="L4146" s="10" t="s">
        <v>61</v>
      </c>
      <c r="M4146" s="10"/>
      <c r="N4146" s="10">
        <f t="shared" si="142"/>
        <v>30</v>
      </c>
      <c r="O4146" s="10" t="str">
        <f t="shared" si="143"/>
        <v>2026 - 32</v>
      </c>
      <c r="P4146" s="10"/>
    </row>
    <row r="4147" spans="1:16" hidden="1">
      <c r="A4147" s="10" t="s">
        <v>377</v>
      </c>
      <c r="B4147" s="11">
        <v>46224</v>
      </c>
      <c r="C4147" s="10" t="s">
        <v>25</v>
      </c>
      <c r="D4147" s="10">
        <v>5</v>
      </c>
      <c r="E4147" s="10" t="s">
        <v>5236</v>
      </c>
      <c r="F4147" s="10" t="s">
        <v>8831</v>
      </c>
      <c r="G4147" s="10"/>
      <c r="H4147" s="471" t="s">
        <v>5810</v>
      </c>
      <c r="I4147" s="10"/>
      <c r="J4147" s="10"/>
      <c r="K4147" s="11">
        <v>46237</v>
      </c>
      <c r="L4147" s="10" t="s">
        <v>61</v>
      </c>
      <c r="M4147" s="10"/>
      <c r="N4147" s="10">
        <f t="shared" si="142"/>
        <v>30</v>
      </c>
      <c r="O4147" s="10" t="str">
        <f t="shared" si="143"/>
        <v>2026 - 32</v>
      </c>
      <c r="P4147" s="10"/>
    </row>
    <row r="4148" spans="1:16" hidden="1">
      <c r="A4148" s="10" t="s">
        <v>377</v>
      </c>
      <c r="B4148" s="11">
        <v>46224</v>
      </c>
      <c r="C4148" s="10" t="s">
        <v>25</v>
      </c>
      <c r="D4148" s="10">
        <v>1</v>
      </c>
      <c r="E4148" s="10" t="s">
        <v>8832</v>
      </c>
      <c r="F4148" s="10" t="s">
        <v>8833</v>
      </c>
      <c r="G4148" s="10"/>
      <c r="H4148" s="471" t="s">
        <v>5810</v>
      </c>
      <c r="I4148" s="10"/>
      <c r="J4148" s="10"/>
      <c r="K4148" s="11">
        <v>46237</v>
      </c>
      <c r="L4148" s="10" t="s">
        <v>61</v>
      </c>
      <c r="M4148" s="10"/>
      <c r="N4148" s="10">
        <f t="shared" si="142"/>
        <v>30</v>
      </c>
      <c r="O4148" s="10" t="str">
        <f t="shared" si="143"/>
        <v>2026 - 32</v>
      </c>
      <c r="P4148" s="10"/>
    </row>
    <row r="4149" spans="1:16" hidden="1">
      <c r="A4149" s="10" t="s">
        <v>377</v>
      </c>
      <c r="B4149" s="11">
        <v>46224</v>
      </c>
      <c r="C4149" s="10" t="s">
        <v>25</v>
      </c>
      <c r="D4149" s="10">
        <v>5</v>
      </c>
      <c r="E4149" s="10" t="s">
        <v>5236</v>
      </c>
      <c r="F4149" s="10" t="s">
        <v>8834</v>
      </c>
      <c r="G4149" s="10"/>
      <c r="H4149" s="471" t="s">
        <v>5810</v>
      </c>
      <c r="I4149" s="10"/>
      <c r="J4149" s="10"/>
      <c r="K4149" s="11">
        <v>46237</v>
      </c>
      <c r="L4149" s="10" t="s">
        <v>61</v>
      </c>
      <c r="M4149" s="10"/>
      <c r="N4149" s="10">
        <f t="shared" si="142"/>
        <v>30</v>
      </c>
      <c r="O4149" s="10" t="str">
        <f t="shared" si="143"/>
        <v>2026 - 32</v>
      </c>
      <c r="P4149" s="10"/>
    </row>
    <row r="4150" spans="1:16" hidden="1">
      <c r="A4150" s="10" t="s">
        <v>377</v>
      </c>
      <c r="B4150" s="11">
        <v>46224</v>
      </c>
      <c r="C4150" s="10" t="s">
        <v>24</v>
      </c>
      <c r="D4150" s="10">
        <v>15</v>
      </c>
      <c r="E4150" s="10" t="s">
        <v>8616</v>
      </c>
      <c r="F4150" s="10" t="s">
        <v>6339</v>
      </c>
      <c r="G4150" s="471" t="s">
        <v>5929</v>
      </c>
      <c r="H4150" s="10"/>
      <c r="I4150" s="10"/>
      <c r="J4150" s="10"/>
      <c r="K4150" s="11">
        <v>46237</v>
      </c>
      <c r="L4150" s="10" t="s">
        <v>61</v>
      </c>
      <c r="M4150" s="10"/>
      <c r="N4150" s="10">
        <f t="shared" si="142"/>
        <v>30</v>
      </c>
      <c r="O4150" s="10" t="str">
        <f t="shared" si="143"/>
        <v>2026 - 32</v>
      </c>
      <c r="P4150" s="471" t="s">
        <v>8877</v>
      </c>
    </row>
    <row r="4151" spans="1:16" hidden="1">
      <c r="A4151" s="10" t="s">
        <v>377</v>
      </c>
      <c r="B4151" s="11">
        <v>46224</v>
      </c>
      <c r="C4151" s="10" t="s">
        <v>24</v>
      </c>
      <c r="D4151" s="10">
        <v>15</v>
      </c>
      <c r="E4151" s="10" t="s">
        <v>5236</v>
      </c>
      <c r="F4151" s="10" t="s">
        <v>6340</v>
      </c>
      <c r="G4151" s="471" t="s">
        <v>5929</v>
      </c>
      <c r="H4151" s="10"/>
      <c r="I4151" s="10"/>
      <c r="J4151" s="10"/>
      <c r="K4151" s="11">
        <v>46237</v>
      </c>
      <c r="L4151" s="10" t="s">
        <v>61</v>
      </c>
      <c r="M4151" s="10"/>
      <c r="N4151" s="10">
        <f t="shared" ref="N4151:N4158" si="144">WEEKNUM(B4151)</f>
        <v>30</v>
      </c>
      <c r="O4151" s="10" t="str">
        <f t="shared" ref="O4151:O4158" si="145">YEAR(K4151) &amp; " - " &amp; TEXT(WEEKNUM(K4151),"00")</f>
        <v>2026 - 32</v>
      </c>
      <c r="P4151" s="471" t="s">
        <v>8877</v>
      </c>
    </row>
    <row r="4152" spans="1:16" hidden="1">
      <c r="A4152" s="10" t="s">
        <v>377</v>
      </c>
      <c r="B4152" s="11">
        <v>46224</v>
      </c>
      <c r="C4152" s="10" t="s">
        <v>24</v>
      </c>
      <c r="D4152" s="10">
        <v>1</v>
      </c>
      <c r="E4152" s="10" t="s">
        <v>5413</v>
      </c>
      <c r="F4152" s="10" t="s">
        <v>665</v>
      </c>
      <c r="G4152" s="471" t="s">
        <v>5929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si="144"/>
        <v>30</v>
      </c>
      <c r="O4152" s="10" t="str">
        <f t="shared" si="145"/>
        <v>2026 - 32</v>
      </c>
      <c r="P4152" s="471" t="s">
        <v>8877</v>
      </c>
    </row>
    <row r="4153" spans="1:16" hidden="1">
      <c r="A4153" s="10" t="s">
        <v>377</v>
      </c>
      <c r="B4153" s="11">
        <v>46224</v>
      </c>
      <c r="C4153" s="10" t="s">
        <v>24</v>
      </c>
      <c r="D4153" s="10">
        <v>2</v>
      </c>
      <c r="E4153" s="10" t="s">
        <v>5236</v>
      </c>
      <c r="F4153" s="10" t="s">
        <v>195</v>
      </c>
      <c r="G4153" s="471" t="s">
        <v>5929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si="144"/>
        <v>30</v>
      </c>
      <c r="O4153" s="10" t="str">
        <f t="shared" si="145"/>
        <v>2026 - 32</v>
      </c>
      <c r="P4153" s="471" t="s">
        <v>8877</v>
      </c>
    </row>
    <row r="4154" spans="1:16" hidden="1">
      <c r="A4154" s="10" t="s">
        <v>377</v>
      </c>
      <c r="B4154" s="11">
        <v>46224</v>
      </c>
      <c r="C4154" s="10" t="s">
        <v>24</v>
      </c>
      <c r="D4154" s="10">
        <v>10</v>
      </c>
      <c r="E4154" s="10" t="s">
        <v>5236</v>
      </c>
      <c r="F4154" s="10" t="s">
        <v>5345</v>
      </c>
      <c r="G4154" s="471" t="s">
        <v>5929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44"/>
        <v>30</v>
      </c>
      <c r="O4154" s="10" t="str">
        <f t="shared" si="145"/>
        <v>2026 - 32</v>
      </c>
      <c r="P4154" s="471" t="s">
        <v>8877</v>
      </c>
    </row>
    <row r="4155" spans="1:16" hidden="1">
      <c r="A4155" s="10" t="s">
        <v>377</v>
      </c>
      <c r="B4155" s="11">
        <v>46224</v>
      </c>
      <c r="C4155" s="10" t="s">
        <v>24</v>
      </c>
      <c r="D4155" s="10">
        <v>10</v>
      </c>
      <c r="E4155" s="10" t="s">
        <v>5236</v>
      </c>
      <c r="F4155" s="10" t="s">
        <v>5344</v>
      </c>
      <c r="G4155" s="471" t="s">
        <v>5929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44"/>
        <v>30</v>
      </c>
      <c r="O4155" s="10" t="str">
        <f t="shared" si="145"/>
        <v>2026 - 32</v>
      </c>
      <c r="P4155" s="471" t="s">
        <v>8877</v>
      </c>
    </row>
    <row r="4156" spans="1:16" hidden="1">
      <c r="A4156" s="10" t="s">
        <v>377</v>
      </c>
      <c r="B4156" s="11">
        <v>46224</v>
      </c>
      <c r="C4156" s="10" t="s">
        <v>24</v>
      </c>
      <c r="D4156" s="10">
        <v>5</v>
      </c>
      <c r="E4156" s="10" t="s">
        <v>5413</v>
      </c>
      <c r="F4156" s="10" t="s">
        <v>6341</v>
      </c>
      <c r="G4156" s="471" t="s">
        <v>5929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44"/>
        <v>30</v>
      </c>
      <c r="O4156" s="10" t="str">
        <f t="shared" si="145"/>
        <v>2026 - 32</v>
      </c>
      <c r="P4156" s="471" t="s">
        <v>8877</v>
      </c>
    </row>
    <row r="4157" spans="1:16" hidden="1">
      <c r="A4157" s="10" t="s">
        <v>377</v>
      </c>
      <c r="B4157" s="11">
        <v>46224</v>
      </c>
      <c r="C4157" s="10" t="s">
        <v>24</v>
      </c>
      <c r="D4157" s="10">
        <v>4</v>
      </c>
      <c r="E4157" s="10" t="s">
        <v>5236</v>
      </c>
      <c r="F4157" s="10" t="s">
        <v>6078</v>
      </c>
      <c r="G4157" s="471" t="s">
        <v>5929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44"/>
        <v>30</v>
      </c>
      <c r="O4157" s="10" t="str">
        <f t="shared" si="145"/>
        <v>2026 - 32</v>
      </c>
      <c r="P4157" s="471" t="s">
        <v>8877</v>
      </c>
    </row>
    <row r="4158" spans="1:16" hidden="1">
      <c r="A4158" s="10" t="s">
        <v>377</v>
      </c>
      <c r="B4158" s="11">
        <v>46224</v>
      </c>
      <c r="C4158" s="10" t="s">
        <v>24</v>
      </c>
      <c r="D4158" s="10">
        <v>1</v>
      </c>
      <c r="E4158" s="10" t="s">
        <v>5236</v>
      </c>
      <c r="F4158" s="10" t="s">
        <v>6078</v>
      </c>
      <c r="G4158" s="10"/>
      <c r="H4158" s="10"/>
      <c r="I4158" s="10"/>
      <c r="J4158" s="10"/>
      <c r="K4158" s="11">
        <v>46235</v>
      </c>
      <c r="L4158" s="10" t="s">
        <v>58</v>
      </c>
      <c r="M4158" s="10"/>
      <c r="N4158" s="10">
        <f t="shared" si="144"/>
        <v>30</v>
      </c>
      <c r="O4158" s="10" t="str">
        <f t="shared" si="145"/>
        <v>2026 - 31</v>
      </c>
      <c r="P4158" s="10"/>
    </row>
    <row r="4159" spans="1:16" hidden="1">
      <c r="A4159" s="10" t="s">
        <v>377</v>
      </c>
      <c r="B4159" s="11">
        <v>46224</v>
      </c>
      <c r="C4159" s="10" t="s">
        <v>24</v>
      </c>
      <c r="D4159" s="10">
        <v>10</v>
      </c>
      <c r="E4159" s="10" t="s">
        <v>5236</v>
      </c>
      <c r="F4159" s="10" t="s">
        <v>6343</v>
      </c>
      <c r="G4159" s="471" t="s">
        <v>5929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ref="N4159:N4182" si="146">WEEKNUM(B4159)</f>
        <v>30</v>
      </c>
      <c r="O4159" s="10" t="str">
        <f t="shared" ref="O4159:O4182" si="147">YEAR(K4159) &amp; " - " &amp; TEXT(WEEKNUM(K4159),"00")</f>
        <v>2026 - 32</v>
      </c>
      <c r="P4159" s="471" t="s">
        <v>8877</v>
      </c>
    </row>
    <row r="4160" spans="1:16" hidden="1">
      <c r="A4160" s="10" t="s">
        <v>377</v>
      </c>
      <c r="B4160" s="11">
        <v>46224</v>
      </c>
      <c r="C4160" s="10" t="s">
        <v>24</v>
      </c>
      <c r="D4160" s="10">
        <v>3</v>
      </c>
      <c r="E4160" s="10" t="s">
        <v>6347</v>
      </c>
      <c r="F4160" s="10" t="s">
        <v>8835</v>
      </c>
      <c r="G4160" s="471" t="s">
        <v>5929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46"/>
        <v>30</v>
      </c>
      <c r="O4160" s="10" t="str">
        <f t="shared" si="147"/>
        <v>2026 - 32</v>
      </c>
      <c r="P4160" s="471" t="s">
        <v>8877</v>
      </c>
    </row>
    <row r="4161" spans="1:16" hidden="1">
      <c r="A4161" s="10" t="s">
        <v>377</v>
      </c>
      <c r="B4161" s="11">
        <v>46224</v>
      </c>
      <c r="C4161" s="10" t="s">
        <v>24</v>
      </c>
      <c r="D4161" s="10">
        <v>2</v>
      </c>
      <c r="E4161" s="10" t="s">
        <v>6347</v>
      </c>
      <c r="F4161" s="10" t="s">
        <v>6345</v>
      </c>
      <c r="G4161" s="10"/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46"/>
        <v>30</v>
      </c>
      <c r="O4161" s="10" t="str">
        <f t="shared" si="147"/>
        <v>2026 - 32</v>
      </c>
      <c r="P4161" s="10"/>
    </row>
    <row r="4162" spans="1:16" hidden="1">
      <c r="A4162" s="10" t="s">
        <v>377</v>
      </c>
      <c r="B4162" s="11">
        <v>46224</v>
      </c>
      <c r="C4162" s="10" t="s">
        <v>31</v>
      </c>
      <c r="D4162" s="10">
        <v>20</v>
      </c>
      <c r="E4162" s="10" t="s">
        <v>5236</v>
      </c>
      <c r="F4162" s="10" t="s">
        <v>8836</v>
      </c>
      <c r="G4162" s="10"/>
      <c r="H4162" s="10"/>
      <c r="I4162" s="10"/>
      <c r="J4162" s="10"/>
      <c r="K4162" s="11">
        <v>46235</v>
      </c>
      <c r="L4162" s="10" t="s">
        <v>58</v>
      </c>
      <c r="M4162" s="10"/>
      <c r="N4162" s="10">
        <f t="shared" si="146"/>
        <v>30</v>
      </c>
      <c r="O4162" s="10" t="str">
        <f t="shared" si="147"/>
        <v>2026 - 31</v>
      </c>
      <c r="P4162" s="10"/>
    </row>
    <row r="4163" spans="1:16" hidden="1">
      <c r="A4163" s="10" t="s">
        <v>377</v>
      </c>
      <c r="B4163" s="11">
        <v>46224</v>
      </c>
      <c r="C4163" s="10" t="s">
        <v>31</v>
      </c>
      <c r="D4163" s="10">
        <v>20</v>
      </c>
      <c r="E4163" s="10" t="s">
        <v>5236</v>
      </c>
      <c r="F4163" s="10" t="s">
        <v>8837</v>
      </c>
      <c r="G4163" s="10"/>
      <c r="H4163" s="10"/>
      <c r="I4163" s="10"/>
      <c r="J4163" s="10"/>
      <c r="K4163" s="11">
        <v>46235</v>
      </c>
      <c r="L4163" s="10" t="s">
        <v>58</v>
      </c>
      <c r="M4163" s="10"/>
      <c r="N4163" s="10">
        <f t="shared" si="146"/>
        <v>30</v>
      </c>
      <c r="O4163" s="10" t="str">
        <f t="shared" si="147"/>
        <v>2026 - 31</v>
      </c>
      <c r="P4163" s="10"/>
    </row>
    <row r="4164" spans="1:16" hidden="1">
      <c r="A4164" s="10" t="s">
        <v>377</v>
      </c>
      <c r="B4164" s="11">
        <v>46224</v>
      </c>
      <c r="C4164" s="10" t="s">
        <v>29</v>
      </c>
      <c r="D4164" s="10">
        <v>1</v>
      </c>
      <c r="E4164" s="10" t="s">
        <v>5236</v>
      </c>
      <c r="F4164" s="10" t="s">
        <v>8838</v>
      </c>
      <c r="G4164" s="10"/>
      <c r="H4164" s="10"/>
      <c r="I4164" s="10"/>
      <c r="J4164" s="10"/>
      <c r="K4164" s="11">
        <v>46235</v>
      </c>
      <c r="L4164" s="10" t="s">
        <v>58</v>
      </c>
      <c r="M4164" s="10"/>
      <c r="N4164" s="10">
        <f t="shared" si="146"/>
        <v>30</v>
      </c>
      <c r="O4164" s="10" t="str">
        <f t="shared" si="147"/>
        <v>2026 - 31</v>
      </c>
      <c r="P4164" s="10"/>
    </row>
    <row r="4165" spans="1:16" hidden="1">
      <c r="A4165" s="10" t="s">
        <v>377</v>
      </c>
      <c r="B4165" s="11">
        <v>46224</v>
      </c>
      <c r="C4165" s="10" t="s">
        <v>29</v>
      </c>
      <c r="D4165" s="10">
        <v>2</v>
      </c>
      <c r="E4165" s="10" t="s">
        <v>5236</v>
      </c>
      <c r="F4165" s="10" t="s">
        <v>8839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46"/>
        <v>30</v>
      </c>
      <c r="O4165" s="10" t="str">
        <f t="shared" si="147"/>
        <v>2026 - 31</v>
      </c>
      <c r="P4165" s="10"/>
    </row>
    <row r="4166" spans="1:16" hidden="1">
      <c r="A4166" s="10" t="s">
        <v>377</v>
      </c>
      <c r="B4166" s="11">
        <v>46224</v>
      </c>
      <c r="C4166" s="10" t="s">
        <v>29</v>
      </c>
      <c r="D4166" s="10">
        <v>3</v>
      </c>
      <c r="E4166" s="10" t="s">
        <v>5236</v>
      </c>
      <c r="F4166" s="10" t="s">
        <v>8840</v>
      </c>
      <c r="G4166" s="473" t="s">
        <v>5785</v>
      </c>
      <c r="H4166" s="10"/>
      <c r="I4166" s="10"/>
      <c r="J4166" s="10"/>
      <c r="K4166" s="11">
        <v>46238</v>
      </c>
      <c r="L4166" s="10" t="s">
        <v>61</v>
      </c>
      <c r="M4166" s="10"/>
      <c r="N4166" s="10">
        <f t="shared" si="146"/>
        <v>30</v>
      </c>
      <c r="O4166" s="10" t="str">
        <f t="shared" si="147"/>
        <v>2026 - 32</v>
      </c>
      <c r="P4166" s="473" t="s">
        <v>8907</v>
      </c>
    </row>
    <row r="4167" spans="1:16" hidden="1">
      <c r="A4167" s="10" t="s">
        <v>377</v>
      </c>
      <c r="B4167" s="11">
        <v>46224</v>
      </c>
      <c r="C4167" s="10" t="s">
        <v>29</v>
      </c>
      <c r="D4167" s="10">
        <v>50</v>
      </c>
      <c r="E4167" s="10" t="s">
        <v>5236</v>
      </c>
      <c r="F4167" s="10" t="s">
        <v>8841</v>
      </c>
      <c r="G4167" s="473" t="s">
        <v>5785</v>
      </c>
      <c r="H4167" s="10"/>
      <c r="I4167" s="10"/>
      <c r="J4167" s="10"/>
      <c r="K4167" s="11">
        <v>46238</v>
      </c>
      <c r="L4167" s="10" t="s">
        <v>61</v>
      </c>
      <c r="M4167" s="10"/>
      <c r="N4167" s="10">
        <f t="shared" ref="N4167:N4172" si="148">WEEKNUM(B4167)</f>
        <v>30</v>
      </c>
      <c r="O4167" s="10" t="str">
        <f t="shared" ref="O4167:O4172" si="149">YEAR(K4167) &amp; " - " &amp; TEXT(WEEKNUM(K4167),"00")</f>
        <v>2026 - 32</v>
      </c>
      <c r="P4167" s="473" t="s">
        <v>8907</v>
      </c>
    </row>
    <row r="4168" spans="1:16" hidden="1">
      <c r="A4168" s="10" t="s">
        <v>377</v>
      </c>
      <c r="B4168" s="11">
        <v>46224</v>
      </c>
      <c r="C4168" s="10" t="s">
        <v>29</v>
      </c>
      <c r="D4168" s="10">
        <v>50</v>
      </c>
      <c r="E4168" s="10" t="s">
        <v>5236</v>
      </c>
      <c r="F4168" s="10" t="s">
        <v>8842</v>
      </c>
      <c r="G4168" s="473" t="s">
        <v>5785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si="148"/>
        <v>30</v>
      </c>
      <c r="O4168" s="10" t="str">
        <f t="shared" si="149"/>
        <v>2026 - 32</v>
      </c>
      <c r="P4168" s="473" t="s">
        <v>8907</v>
      </c>
    </row>
    <row r="4169" spans="1:16" hidden="1">
      <c r="A4169" s="10" t="s">
        <v>377</v>
      </c>
      <c r="B4169" s="11">
        <v>46224</v>
      </c>
      <c r="C4169" s="10" t="s">
        <v>29</v>
      </c>
      <c r="D4169" s="10">
        <v>10</v>
      </c>
      <c r="E4169" s="10" t="s">
        <v>5236</v>
      </c>
      <c r="F4169" s="10" t="s">
        <v>8843</v>
      </c>
      <c r="G4169" s="473" t="s">
        <v>5785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si="148"/>
        <v>30</v>
      </c>
      <c r="O4169" s="10" t="str">
        <f t="shared" si="149"/>
        <v>2026 - 32</v>
      </c>
      <c r="P4169" s="473" t="s">
        <v>8907</v>
      </c>
    </row>
    <row r="4170" spans="1:16" hidden="1">
      <c r="A4170" s="10" t="s">
        <v>377</v>
      </c>
      <c r="B4170" s="11">
        <v>46224</v>
      </c>
      <c r="C4170" s="10" t="s">
        <v>29</v>
      </c>
      <c r="D4170" s="10">
        <v>10</v>
      </c>
      <c r="E4170" s="10" t="s">
        <v>5236</v>
      </c>
      <c r="F4170" s="10" t="s">
        <v>8844</v>
      </c>
      <c r="G4170" s="473" t="s">
        <v>5785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48"/>
        <v>30</v>
      </c>
      <c r="O4170" s="10" t="str">
        <f t="shared" si="149"/>
        <v>2026 - 32</v>
      </c>
      <c r="P4170" s="473" t="s">
        <v>8907</v>
      </c>
    </row>
    <row r="4171" spans="1:16" hidden="1">
      <c r="A4171" s="10" t="s">
        <v>377</v>
      </c>
      <c r="B4171" s="11">
        <v>46224</v>
      </c>
      <c r="C4171" s="10" t="s">
        <v>29</v>
      </c>
      <c r="D4171" s="10">
        <v>10</v>
      </c>
      <c r="E4171" s="10" t="s">
        <v>5236</v>
      </c>
      <c r="F4171" s="10" t="s">
        <v>8845</v>
      </c>
      <c r="G4171" s="473" t="s">
        <v>5785</v>
      </c>
      <c r="H4171" s="10"/>
      <c r="I4171" s="10"/>
      <c r="J4171" s="10"/>
      <c r="K4171" s="11">
        <v>46238</v>
      </c>
      <c r="L4171" s="10" t="s">
        <v>61</v>
      </c>
      <c r="M4171" s="10"/>
      <c r="N4171" s="10">
        <f t="shared" si="148"/>
        <v>30</v>
      </c>
      <c r="O4171" s="10" t="str">
        <f t="shared" si="149"/>
        <v>2026 - 32</v>
      </c>
      <c r="P4171" s="473" t="s">
        <v>8907</v>
      </c>
    </row>
    <row r="4172" spans="1:16" hidden="1">
      <c r="A4172" s="10" t="s">
        <v>377</v>
      </c>
      <c r="B4172" s="11">
        <v>46224</v>
      </c>
      <c r="C4172" s="10" t="s">
        <v>29</v>
      </c>
      <c r="D4172" s="10">
        <v>5</v>
      </c>
      <c r="E4172" s="10" t="s">
        <v>5236</v>
      </c>
      <c r="F4172" s="10" t="s">
        <v>8846</v>
      </c>
      <c r="G4172" s="473" t="s">
        <v>5785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48"/>
        <v>30</v>
      </c>
      <c r="O4172" s="10" t="str">
        <f t="shared" si="149"/>
        <v>2026 - 32</v>
      </c>
      <c r="P4172" s="473" t="s">
        <v>8907</v>
      </c>
    </row>
    <row r="4173" spans="1:16" hidden="1">
      <c r="A4173" s="10" t="s">
        <v>377</v>
      </c>
      <c r="B4173" s="11">
        <v>46224</v>
      </c>
      <c r="C4173" s="10" t="s">
        <v>29</v>
      </c>
      <c r="D4173" s="10">
        <v>2</v>
      </c>
      <c r="E4173" s="10" t="s">
        <v>5236</v>
      </c>
      <c r="F4173" s="10" t="s">
        <v>8847</v>
      </c>
      <c r="G4173" s="10"/>
      <c r="H4173" s="10"/>
      <c r="I4173" s="10"/>
      <c r="J4173" s="10"/>
      <c r="K4173" s="11">
        <v>46235</v>
      </c>
      <c r="L4173" s="10" t="s">
        <v>58</v>
      </c>
      <c r="M4173" s="10"/>
      <c r="N4173" s="10">
        <f t="shared" si="146"/>
        <v>30</v>
      </c>
      <c r="O4173" s="10" t="str">
        <f t="shared" si="147"/>
        <v>2026 - 31</v>
      </c>
      <c r="P4173" s="10"/>
    </row>
    <row r="4174" spans="1:16" hidden="1">
      <c r="A4174" s="10" t="s">
        <v>377</v>
      </c>
      <c r="B4174" s="11">
        <v>46224</v>
      </c>
      <c r="C4174" s="10" t="s">
        <v>29</v>
      </c>
      <c r="D4174" s="10">
        <v>3</v>
      </c>
      <c r="E4174" s="10" t="s">
        <v>5236</v>
      </c>
      <c r="F4174" s="10" t="s">
        <v>8848</v>
      </c>
      <c r="G4174" s="10"/>
      <c r="H4174" s="10"/>
      <c r="I4174" s="10"/>
      <c r="J4174" s="10"/>
      <c r="K4174" s="11">
        <v>46235</v>
      </c>
      <c r="L4174" s="10" t="s">
        <v>61</v>
      </c>
      <c r="M4174" s="10"/>
      <c r="N4174" s="10">
        <f t="shared" si="146"/>
        <v>30</v>
      </c>
      <c r="O4174" s="10" t="str">
        <f t="shared" si="147"/>
        <v>2026 - 31</v>
      </c>
      <c r="P4174" s="10"/>
    </row>
    <row r="4175" spans="1:16" hidden="1">
      <c r="A4175" s="10" t="s">
        <v>377</v>
      </c>
      <c r="B4175" s="11">
        <v>46224</v>
      </c>
      <c r="C4175" s="10" t="s">
        <v>29</v>
      </c>
      <c r="D4175" s="10">
        <v>4</v>
      </c>
      <c r="E4175" s="10" t="s">
        <v>5236</v>
      </c>
      <c r="F4175" s="10" t="s">
        <v>8849</v>
      </c>
      <c r="G4175" s="10"/>
      <c r="H4175" s="10" t="s">
        <v>7926</v>
      </c>
      <c r="I4175" s="10"/>
      <c r="J4175" s="10"/>
      <c r="K4175" s="11">
        <v>46235</v>
      </c>
      <c r="L4175" s="10" t="s">
        <v>61</v>
      </c>
      <c r="M4175" s="10"/>
      <c r="N4175" s="10">
        <f t="shared" si="146"/>
        <v>30</v>
      </c>
      <c r="O4175" s="10" t="str">
        <f t="shared" si="147"/>
        <v>2026 - 31</v>
      </c>
      <c r="P4175" s="10"/>
    </row>
    <row r="4176" spans="1:16" hidden="1">
      <c r="A4176" s="10" t="s">
        <v>377</v>
      </c>
      <c r="B4176" s="11">
        <v>46224</v>
      </c>
      <c r="C4176" s="10" t="s">
        <v>29</v>
      </c>
      <c r="D4176" s="10">
        <v>8</v>
      </c>
      <c r="E4176" s="10" t="s">
        <v>5236</v>
      </c>
      <c r="F4176" s="10" t="s">
        <v>8850</v>
      </c>
      <c r="G4176" s="10"/>
      <c r="H4176" s="10" t="s">
        <v>7926</v>
      </c>
      <c r="I4176" s="10"/>
      <c r="J4176" s="10"/>
      <c r="K4176" s="11">
        <v>46235</v>
      </c>
      <c r="L4176" s="10" t="s">
        <v>58</v>
      </c>
      <c r="M4176" s="10"/>
      <c r="N4176" s="10">
        <f t="shared" si="146"/>
        <v>30</v>
      </c>
      <c r="O4176" s="10" t="str">
        <f t="shared" si="147"/>
        <v>2026 - 31</v>
      </c>
      <c r="P4176" s="10"/>
    </row>
    <row r="4177" spans="1:16" hidden="1">
      <c r="A4177" s="10" t="s">
        <v>377</v>
      </c>
      <c r="B4177" s="11">
        <v>46224</v>
      </c>
      <c r="C4177" s="10" t="s">
        <v>29</v>
      </c>
      <c r="D4177" s="10">
        <v>2</v>
      </c>
      <c r="E4177" s="10" t="s">
        <v>5236</v>
      </c>
      <c r="F4177" s="10" t="s">
        <v>8851</v>
      </c>
      <c r="G4177" s="10"/>
      <c r="H4177" s="10" t="s">
        <v>7926</v>
      </c>
      <c r="I4177" s="10"/>
      <c r="J4177" s="10"/>
      <c r="K4177" s="11">
        <v>46235</v>
      </c>
      <c r="L4177" s="10" t="s">
        <v>58</v>
      </c>
      <c r="M4177" s="10"/>
      <c r="N4177" s="10">
        <f t="shared" si="146"/>
        <v>30</v>
      </c>
      <c r="O4177" s="10" t="str">
        <f t="shared" si="147"/>
        <v>2026 - 31</v>
      </c>
      <c r="P4177" s="10"/>
    </row>
    <row r="4178" spans="1:16" hidden="1">
      <c r="A4178" s="10" t="s">
        <v>377</v>
      </c>
      <c r="B4178" s="11">
        <v>46224</v>
      </c>
      <c r="C4178" s="10" t="s">
        <v>29</v>
      </c>
      <c r="D4178" s="10">
        <v>2</v>
      </c>
      <c r="E4178" s="10" t="s">
        <v>5236</v>
      </c>
      <c r="F4178" s="10" t="s">
        <v>8852</v>
      </c>
      <c r="G4178" s="10"/>
      <c r="H4178" s="10" t="s">
        <v>7926</v>
      </c>
      <c r="I4178" s="10"/>
      <c r="J4178" s="10"/>
      <c r="K4178" s="11">
        <v>46235</v>
      </c>
      <c r="L4178" s="10" t="s">
        <v>58</v>
      </c>
      <c r="M4178" s="10"/>
      <c r="N4178" s="10">
        <f t="shared" si="146"/>
        <v>30</v>
      </c>
      <c r="O4178" s="10" t="str">
        <f t="shared" si="147"/>
        <v>2026 - 31</v>
      </c>
      <c r="P4178" s="10"/>
    </row>
    <row r="4179" spans="1:16" hidden="1">
      <c r="A4179" s="10" t="s">
        <v>377</v>
      </c>
      <c r="B4179" s="11">
        <v>46224</v>
      </c>
      <c r="C4179" s="10" t="s">
        <v>29</v>
      </c>
      <c r="D4179" s="10">
        <v>2</v>
      </c>
      <c r="E4179" s="10" t="s">
        <v>5236</v>
      </c>
      <c r="F4179" s="10" t="s">
        <v>8853</v>
      </c>
      <c r="G4179" s="10"/>
      <c r="H4179" s="10" t="s">
        <v>160</v>
      </c>
      <c r="I4179" s="10"/>
      <c r="J4179" s="10"/>
      <c r="K4179" s="11">
        <v>46235</v>
      </c>
      <c r="L4179" s="10" t="s">
        <v>58</v>
      </c>
      <c r="M4179" s="10"/>
      <c r="N4179" s="10">
        <f t="shared" si="146"/>
        <v>30</v>
      </c>
      <c r="O4179" s="10" t="str">
        <f t="shared" si="147"/>
        <v>2026 - 31</v>
      </c>
      <c r="P4179" s="10"/>
    </row>
    <row r="4180" spans="1:16" hidden="1">
      <c r="A4180" s="10" t="s">
        <v>377</v>
      </c>
      <c r="B4180" s="11">
        <v>46224</v>
      </c>
      <c r="C4180" s="10" t="s">
        <v>29</v>
      </c>
      <c r="D4180" s="10">
        <v>2</v>
      </c>
      <c r="E4180" s="10" t="s">
        <v>5236</v>
      </c>
      <c r="F4180" s="10" t="s">
        <v>8854</v>
      </c>
      <c r="G4180" s="10"/>
      <c r="H4180" s="10" t="s">
        <v>160</v>
      </c>
      <c r="I4180" s="10"/>
      <c r="J4180" s="10"/>
      <c r="K4180" s="11">
        <v>46235</v>
      </c>
      <c r="L4180" s="10" t="s">
        <v>58</v>
      </c>
      <c r="M4180" s="10"/>
      <c r="N4180" s="10">
        <f t="shared" si="146"/>
        <v>30</v>
      </c>
      <c r="O4180" s="10" t="str">
        <f t="shared" si="147"/>
        <v>2026 - 31</v>
      </c>
      <c r="P4180" s="10"/>
    </row>
    <row r="4181" spans="1:16" hidden="1">
      <c r="A4181" s="10" t="s">
        <v>377</v>
      </c>
      <c r="B4181" s="11">
        <v>46224</v>
      </c>
      <c r="C4181" s="10" t="s">
        <v>29</v>
      </c>
      <c r="D4181" s="10">
        <v>2</v>
      </c>
      <c r="E4181" s="10" t="s">
        <v>5236</v>
      </c>
      <c r="F4181" s="10" t="s">
        <v>8855</v>
      </c>
      <c r="G4181" s="10"/>
      <c r="H4181" s="10" t="s">
        <v>160</v>
      </c>
      <c r="I4181" s="10"/>
      <c r="J4181" s="10"/>
      <c r="K4181" s="11">
        <v>46235</v>
      </c>
      <c r="L4181" s="10" t="s">
        <v>58</v>
      </c>
      <c r="M4181" s="10"/>
      <c r="N4181" s="10">
        <f t="shared" si="146"/>
        <v>30</v>
      </c>
      <c r="O4181" s="10" t="str">
        <f t="shared" si="147"/>
        <v>2026 - 31</v>
      </c>
      <c r="P4181" s="10"/>
    </row>
    <row r="4182" spans="1:16" hidden="1">
      <c r="A4182" s="10" t="s">
        <v>377</v>
      </c>
      <c r="B4182" s="11">
        <v>46224</v>
      </c>
      <c r="C4182" s="10" t="s">
        <v>29</v>
      </c>
      <c r="D4182" s="10">
        <v>1</v>
      </c>
      <c r="E4182" s="10" t="s">
        <v>5236</v>
      </c>
      <c r="F4182" s="10" t="s">
        <v>8856</v>
      </c>
      <c r="G4182" s="10"/>
      <c r="H4182" s="10" t="s">
        <v>160</v>
      </c>
      <c r="I4182" s="10"/>
      <c r="J4182" s="10"/>
      <c r="K4182" s="11">
        <v>46235</v>
      </c>
      <c r="L4182" s="10" t="s">
        <v>58</v>
      </c>
      <c r="M4182" s="10"/>
      <c r="N4182" s="10">
        <f t="shared" si="146"/>
        <v>30</v>
      </c>
      <c r="O4182" s="10" t="str">
        <f t="shared" si="147"/>
        <v>2026 - 31</v>
      </c>
      <c r="P4182" s="10"/>
    </row>
    <row r="4183" spans="1:16" hidden="1">
      <c r="A4183" s="468" t="s">
        <v>443</v>
      </c>
      <c r="B4183" s="11">
        <v>46228</v>
      </c>
      <c r="C4183" s="10" t="s">
        <v>6481</v>
      </c>
      <c r="D4183" s="10">
        <v>500</v>
      </c>
      <c r="E4183" s="10" t="s">
        <v>59</v>
      </c>
      <c r="F4183" s="10" t="s">
        <v>8857</v>
      </c>
      <c r="G4183" s="468" t="s">
        <v>5520</v>
      </c>
      <c r="H4183" s="468" t="s">
        <v>166</v>
      </c>
      <c r="I4183" s="10"/>
      <c r="J4183" s="10"/>
      <c r="K4183" s="11">
        <v>46230</v>
      </c>
      <c r="L4183" s="10" t="s">
        <v>61</v>
      </c>
      <c r="M4183" s="10"/>
      <c r="N4183" s="10">
        <f t="shared" ref="N4183:N4204" si="150">WEEKNUM(B4183)</f>
        <v>30</v>
      </c>
      <c r="O4183" s="10" t="str">
        <f t="shared" ref="O4183:O4204" si="151">YEAR(K4183) &amp; " - " &amp; TEXT(WEEKNUM(K4183),"00")</f>
        <v>2026 - 31</v>
      </c>
      <c r="P4183" s="468" t="s">
        <v>8858</v>
      </c>
    </row>
    <row r="4184" spans="1:16" hidden="1">
      <c r="A4184" s="10" t="s">
        <v>443</v>
      </c>
      <c r="B4184" s="11">
        <v>46228</v>
      </c>
      <c r="C4184" s="10" t="s">
        <v>6481</v>
      </c>
      <c r="D4184" s="10">
        <v>500</v>
      </c>
      <c r="E4184" s="10" t="s">
        <v>59</v>
      </c>
      <c r="F4184" s="10" t="s">
        <v>8857</v>
      </c>
      <c r="G4184" s="10" t="s">
        <v>5520</v>
      </c>
      <c r="H4184" s="468" t="s">
        <v>8859</v>
      </c>
      <c r="I4184" s="10"/>
      <c r="J4184" s="10"/>
      <c r="K4184" s="11">
        <v>46230</v>
      </c>
      <c r="L4184" s="10" t="s">
        <v>61</v>
      </c>
      <c r="M4184" s="10"/>
      <c r="N4184" s="10">
        <f t="shared" si="150"/>
        <v>30</v>
      </c>
      <c r="O4184" s="10" t="str">
        <f t="shared" si="151"/>
        <v>2026 - 31</v>
      </c>
      <c r="P4184" s="10" t="s">
        <v>8858</v>
      </c>
    </row>
    <row r="4185" spans="1:16" hidden="1">
      <c r="A4185" s="10" t="s">
        <v>443</v>
      </c>
      <c r="B4185" s="11">
        <v>46228</v>
      </c>
      <c r="C4185" s="10" t="s">
        <v>6481</v>
      </c>
      <c r="D4185" s="10">
        <v>1</v>
      </c>
      <c r="E4185" s="10" t="s">
        <v>59</v>
      </c>
      <c r="F4185" s="468" t="s">
        <v>8860</v>
      </c>
      <c r="G4185" s="10" t="s">
        <v>5520</v>
      </c>
      <c r="H4185" s="468" t="s">
        <v>166</v>
      </c>
      <c r="I4185" s="10"/>
      <c r="J4185" s="10"/>
      <c r="K4185" s="11">
        <v>46230</v>
      </c>
      <c r="L4185" s="10" t="s">
        <v>61</v>
      </c>
      <c r="M4185" s="10"/>
      <c r="N4185" s="10">
        <f t="shared" si="150"/>
        <v>30</v>
      </c>
      <c r="O4185" s="10" t="str">
        <f t="shared" si="151"/>
        <v>2026 - 31</v>
      </c>
      <c r="P4185" s="10" t="s">
        <v>8858</v>
      </c>
    </row>
    <row r="4186" spans="1:16" hidden="1">
      <c r="A4186" s="10" t="s">
        <v>443</v>
      </c>
      <c r="B4186" s="11">
        <v>46228</v>
      </c>
      <c r="C4186" s="10" t="s">
        <v>6481</v>
      </c>
      <c r="D4186" s="10">
        <v>300</v>
      </c>
      <c r="E4186" s="10" t="s">
        <v>59</v>
      </c>
      <c r="F4186" s="468" t="s">
        <v>8861</v>
      </c>
      <c r="G4186" s="10" t="s">
        <v>5520</v>
      </c>
      <c r="H4186" s="10" t="s">
        <v>8859</v>
      </c>
      <c r="I4186" s="10"/>
      <c r="J4186" s="10"/>
      <c r="K4186" s="11">
        <v>46230</v>
      </c>
      <c r="L4186" s="10" t="s">
        <v>61</v>
      </c>
      <c r="M4186" s="10"/>
      <c r="N4186" s="10">
        <f t="shared" si="150"/>
        <v>30</v>
      </c>
      <c r="O4186" s="10" t="str">
        <f t="shared" si="151"/>
        <v>2026 - 31</v>
      </c>
      <c r="P4186" s="10" t="s">
        <v>8858</v>
      </c>
    </row>
    <row r="4187" spans="1:16" hidden="1">
      <c r="A4187" s="10" t="s">
        <v>443</v>
      </c>
      <c r="B4187" s="11">
        <v>46228</v>
      </c>
      <c r="C4187" s="10" t="s">
        <v>6481</v>
      </c>
      <c r="D4187" s="10">
        <v>100</v>
      </c>
      <c r="E4187" s="10" t="s">
        <v>59</v>
      </c>
      <c r="F4187" s="468" t="s">
        <v>8862</v>
      </c>
      <c r="G4187" s="10" t="s">
        <v>5520</v>
      </c>
      <c r="H4187" s="10" t="s">
        <v>8859</v>
      </c>
      <c r="I4187" s="10"/>
      <c r="J4187" s="10"/>
      <c r="K4187" s="11">
        <v>46230</v>
      </c>
      <c r="L4187" s="10" t="s">
        <v>61</v>
      </c>
      <c r="M4187" s="10"/>
      <c r="N4187" s="10">
        <f t="shared" si="150"/>
        <v>30</v>
      </c>
      <c r="O4187" s="10" t="str">
        <f t="shared" si="151"/>
        <v>2026 - 31</v>
      </c>
      <c r="P4187" s="10" t="s">
        <v>8858</v>
      </c>
    </row>
    <row r="4188" spans="1:16" hidden="1">
      <c r="A4188" s="10" t="s">
        <v>443</v>
      </c>
      <c r="B4188" s="11">
        <v>46228</v>
      </c>
      <c r="C4188" s="10" t="s">
        <v>6481</v>
      </c>
      <c r="D4188" s="10">
        <v>1</v>
      </c>
      <c r="E4188" s="10" t="s">
        <v>59</v>
      </c>
      <c r="F4188" s="468" t="s">
        <v>8863</v>
      </c>
      <c r="G4188" s="10" t="s">
        <v>5520</v>
      </c>
      <c r="H4188" s="10" t="s">
        <v>8859</v>
      </c>
      <c r="I4188" s="10"/>
      <c r="J4188" s="10"/>
      <c r="K4188" s="11">
        <v>46230</v>
      </c>
      <c r="L4188" s="10" t="s">
        <v>61</v>
      </c>
      <c r="M4188" s="10"/>
      <c r="N4188" s="10">
        <f t="shared" si="150"/>
        <v>30</v>
      </c>
      <c r="O4188" s="10" t="str">
        <f t="shared" si="151"/>
        <v>2026 - 31</v>
      </c>
      <c r="P4188" s="10" t="s">
        <v>8858</v>
      </c>
    </row>
    <row r="4189" spans="1:16" hidden="1">
      <c r="A4189" s="10" t="s">
        <v>443</v>
      </c>
      <c r="B4189" s="11">
        <v>46228</v>
      </c>
      <c r="C4189" s="10" t="s">
        <v>6481</v>
      </c>
      <c r="D4189" s="10">
        <v>1</v>
      </c>
      <c r="E4189" s="10" t="s">
        <v>59</v>
      </c>
      <c r="F4189" s="468" t="s">
        <v>8864</v>
      </c>
      <c r="G4189" s="10" t="s">
        <v>5520</v>
      </c>
      <c r="H4189" s="10" t="s">
        <v>8859</v>
      </c>
      <c r="I4189" s="10"/>
      <c r="J4189" s="10"/>
      <c r="K4189" s="11">
        <v>46230</v>
      </c>
      <c r="L4189" s="10" t="s">
        <v>61</v>
      </c>
      <c r="M4189" s="10"/>
      <c r="N4189" s="10">
        <f t="shared" si="150"/>
        <v>30</v>
      </c>
      <c r="O4189" s="10" t="str">
        <f t="shared" si="151"/>
        <v>2026 - 31</v>
      </c>
      <c r="P4189" s="10" t="s">
        <v>8858</v>
      </c>
    </row>
    <row r="4190" spans="1:16" hidden="1">
      <c r="A4190" s="10" t="s">
        <v>377</v>
      </c>
      <c r="B4190" s="11">
        <v>46232</v>
      </c>
      <c r="C4190" s="10" t="s">
        <v>349</v>
      </c>
      <c r="D4190" s="10">
        <v>25</v>
      </c>
      <c r="E4190" s="10" t="s">
        <v>8875</v>
      </c>
      <c r="F4190" s="10" t="s">
        <v>8876</v>
      </c>
      <c r="G4190" s="10"/>
      <c r="H4190" s="10"/>
      <c r="I4190" s="10"/>
      <c r="J4190" s="10"/>
      <c r="K4190" s="11">
        <v>46235</v>
      </c>
      <c r="L4190" s="10" t="s">
        <v>58</v>
      </c>
      <c r="M4190" s="10"/>
      <c r="N4190" s="10">
        <f t="shared" si="150"/>
        <v>31</v>
      </c>
      <c r="O4190" s="10" t="str">
        <f t="shared" si="151"/>
        <v>2026 - 31</v>
      </c>
      <c r="P4190" s="10"/>
    </row>
    <row r="4191" spans="1:16" hidden="1">
      <c r="A4191" s="10" t="s">
        <v>377</v>
      </c>
      <c r="B4191" s="11">
        <v>46198</v>
      </c>
      <c r="C4191" s="10" t="s">
        <v>60</v>
      </c>
      <c r="D4191" s="10">
        <v>440</v>
      </c>
      <c r="E4191" s="10" t="s">
        <v>59</v>
      </c>
      <c r="F4191" s="10" t="s">
        <v>7485</v>
      </c>
      <c r="G4191" s="10"/>
      <c r="H4191" s="10"/>
      <c r="I4191" s="10"/>
      <c r="J4191" s="10"/>
      <c r="K4191" s="11">
        <v>46242</v>
      </c>
      <c r="L4191" s="10" t="s">
        <v>58</v>
      </c>
      <c r="M4191" s="10"/>
      <c r="N4191" s="10">
        <f t="shared" si="150"/>
        <v>26</v>
      </c>
      <c r="O4191" s="10" t="str">
        <f t="shared" si="151"/>
        <v>2026 - 32</v>
      </c>
      <c r="P4191" s="10"/>
    </row>
    <row r="4192" spans="1:16" hidden="1">
      <c r="A4192" s="10" t="s">
        <v>443</v>
      </c>
      <c r="B4192" s="11">
        <v>46232</v>
      </c>
      <c r="C4192" s="10" t="s">
        <v>5446</v>
      </c>
      <c r="D4192" s="10">
        <v>1</v>
      </c>
      <c r="E4192" s="10" t="s">
        <v>59</v>
      </c>
      <c r="F4192" s="472" t="s">
        <v>8886</v>
      </c>
      <c r="G4192" s="10"/>
      <c r="H4192" s="10"/>
      <c r="I4192" s="10"/>
      <c r="J4192" s="10"/>
      <c r="K4192" s="11">
        <v>46232</v>
      </c>
      <c r="L4192" s="10" t="s">
        <v>61</v>
      </c>
      <c r="M4192" s="10"/>
      <c r="N4192" s="10">
        <f t="shared" si="150"/>
        <v>31</v>
      </c>
      <c r="O4192" s="10" t="str">
        <f t="shared" si="151"/>
        <v>2026 - 31</v>
      </c>
      <c r="P4192" s="472" t="s">
        <v>8887</v>
      </c>
    </row>
    <row r="4193" spans="1:16" hidden="1">
      <c r="A4193" s="10" t="s">
        <v>377</v>
      </c>
      <c r="B4193" s="11">
        <v>46231</v>
      </c>
      <c r="C4193" s="10" t="s">
        <v>349</v>
      </c>
      <c r="D4193" s="10">
        <v>60</v>
      </c>
      <c r="E4193" s="10" t="s">
        <v>8875</v>
      </c>
      <c r="F4193" s="10" t="s">
        <v>7657</v>
      </c>
      <c r="G4193" s="10"/>
      <c r="H4193" s="10"/>
      <c r="I4193" s="10"/>
      <c r="J4193" s="10"/>
      <c r="K4193" s="11">
        <v>46231</v>
      </c>
      <c r="L4193" s="10" t="s">
        <v>61</v>
      </c>
      <c r="M4193" s="10"/>
      <c r="N4193" s="10">
        <f t="shared" si="150"/>
        <v>31</v>
      </c>
      <c r="O4193" s="10" t="str">
        <f t="shared" si="151"/>
        <v>2026 - 31</v>
      </c>
      <c r="P4193" s="472" t="s">
        <v>8889</v>
      </c>
    </row>
    <row r="4194" spans="1:16" hidden="1">
      <c r="A4194" s="10" t="s">
        <v>377</v>
      </c>
      <c r="B4194" s="11">
        <v>46237</v>
      </c>
      <c r="C4194" s="10" t="s">
        <v>41</v>
      </c>
      <c r="D4194" s="10">
        <v>1</v>
      </c>
      <c r="E4194" s="10" t="s">
        <v>5236</v>
      </c>
      <c r="F4194" s="10" t="s">
        <v>8888</v>
      </c>
      <c r="G4194" s="10"/>
      <c r="H4194" s="10" t="s">
        <v>5552</v>
      </c>
      <c r="I4194" s="10"/>
      <c r="J4194" s="10"/>
      <c r="K4194" s="11"/>
      <c r="L4194" s="10"/>
      <c r="M4194" s="10"/>
      <c r="N4194" s="10">
        <f t="shared" si="150"/>
        <v>32</v>
      </c>
      <c r="O4194" s="10" t="str">
        <f t="shared" si="151"/>
        <v>1900 - 00</v>
      </c>
      <c r="P4194" s="10"/>
    </row>
    <row r="4195" spans="1:16" hidden="1">
      <c r="A4195" s="10" t="s">
        <v>377</v>
      </c>
      <c r="B4195" s="11">
        <v>46231</v>
      </c>
      <c r="C4195" s="10" t="s">
        <v>28</v>
      </c>
      <c r="D4195" s="10">
        <v>1</v>
      </c>
      <c r="E4195" s="10" t="s">
        <v>59</v>
      </c>
      <c r="F4195" s="472" t="s">
        <v>8892</v>
      </c>
      <c r="G4195" s="472" t="s">
        <v>5785</v>
      </c>
      <c r="H4195" s="10"/>
      <c r="I4195" s="10"/>
      <c r="J4195" s="10"/>
      <c r="K4195" s="11">
        <v>46231</v>
      </c>
      <c r="L4195" s="10" t="s">
        <v>61</v>
      </c>
      <c r="M4195" s="472" t="s">
        <v>7157</v>
      </c>
      <c r="N4195" s="10">
        <f t="shared" si="150"/>
        <v>31</v>
      </c>
      <c r="O4195" s="10" t="str">
        <f t="shared" si="151"/>
        <v>2026 - 31</v>
      </c>
      <c r="P4195" s="472" t="s">
        <v>8893</v>
      </c>
    </row>
    <row r="4196" spans="1:16" hidden="1">
      <c r="A4196" s="10" t="s">
        <v>443</v>
      </c>
      <c r="B4196" s="11">
        <v>46233</v>
      </c>
      <c r="C4196" s="10" t="s">
        <v>6481</v>
      </c>
      <c r="D4196" s="10">
        <v>1</v>
      </c>
      <c r="E4196" s="10" t="s">
        <v>59</v>
      </c>
      <c r="F4196" s="472" t="s">
        <v>7911</v>
      </c>
      <c r="G4196" s="472" t="s">
        <v>5520</v>
      </c>
      <c r="H4196" s="10"/>
      <c r="I4196" s="10"/>
      <c r="J4196" s="10"/>
      <c r="K4196" s="11">
        <v>46233</v>
      </c>
      <c r="L4196" s="10" t="s">
        <v>61</v>
      </c>
      <c r="M4196" s="472" t="s">
        <v>7157</v>
      </c>
      <c r="N4196" s="10">
        <f t="shared" si="150"/>
        <v>31</v>
      </c>
      <c r="O4196" s="10" t="str">
        <f t="shared" si="151"/>
        <v>2026 - 31</v>
      </c>
      <c r="P4196" s="472" t="s">
        <v>8899</v>
      </c>
    </row>
    <row r="4197" spans="1:16" hidden="1">
      <c r="A4197" s="10" t="s">
        <v>443</v>
      </c>
      <c r="B4197" s="11">
        <v>46233</v>
      </c>
      <c r="C4197" s="10" t="s">
        <v>6481</v>
      </c>
      <c r="D4197" s="10">
        <v>2</v>
      </c>
      <c r="E4197" s="10" t="s">
        <v>59</v>
      </c>
      <c r="F4197" s="10" t="s">
        <v>8894</v>
      </c>
      <c r="G4197" s="472" t="s">
        <v>5520</v>
      </c>
      <c r="H4197" s="10"/>
      <c r="I4197" s="10"/>
      <c r="J4197" s="10"/>
      <c r="K4197" s="11">
        <v>46233</v>
      </c>
      <c r="L4197" s="10" t="s">
        <v>61</v>
      </c>
      <c r="M4197" s="472" t="s">
        <v>7157</v>
      </c>
      <c r="N4197" s="10">
        <f t="shared" si="150"/>
        <v>31</v>
      </c>
      <c r="O4197" s="10" t="str">
        <f t="shared" si="151"/>
        <v>2026 - 31</v>
      </c>
      <c r="P4197" s="472" t="s">
        <v>8899</v>
      </c>
    </row>
    <row r="4198" spans="1:16" hidden="1">
      <c r="A4198" s="10" t="s">
        <v>443</v>
      </c>
      <c r="B4198" s="11">
        <v>46233</v>
      </c>
      <c r="C4198" s="10" t="s">
        <v>6481</v>
      </c>
      <c r="D4198" s="10">
        <v>2</v>
      </c>
      <c r="E4198" s="10" t="s">
        <v>59</v>
      </c>
      <c r="F4198" s="10" t="s">
        <v>8895</v>
      </c>
      <c r="G4198" s="472" t="s">
        <v>5520</v>
      </c>
      <c r="H4198" s="10"/>
      <c r="I4198" s="10"/>
      <c r="J4198" s="10"/>
      <c r="K4198" s="11">
        <v>46233</v>
      </c>
      <c r="L4198" s="10" t="s">
        <v>61</v>
      </c>
      <c r="M4198" s="472" t="s">
        <v>7157</v>
      </c>
      <c r="N4198" s="10">
        <f t="shared" si="150"/>
        <v>31</v>
      </c>
      <c r="O4198" s="10" t="str">
        <f t="shared" si="151"/>
        <v>2026 - 31</v>
      </c>
      <c r="P4198" s="472" t="s">
        <v>8899</v>
      </c>
    </row>
    <row r="4199" spans="1:16" hidden="1">
      <c r="A4199" s="10" t="s">
        <v>443</v>
      </c>
      <c r="B4199" s="11">
        <v>46233</v>
      </c>
      <c r="C4199" s="10" t="s">
        <v>6481</v>
      </c>
      <c r="D4199" s="10">
        <v>2</v>
      </c>
      <c r="E4199" s="10" t="s">
        <v>59</v>
      </c>
      <c r="F4199" s="10" t="s">
        <v>8896</v>
      </c>
      <c r="G4199" s="472" t="s">
        <v>5520</v>
      </c>
      <c r="H4199" s="10"/>
      <c r="I4199" s="10"/>
      <c r="J4199" s="10"/>
      <c r="K4199" s="11">
        <v>46233</v>
      </c>
      <c r="L4199" s="10" t="s">
        <v>61</v>
      </c>
      <c r="M4199" s="472" t="s">
        <v>7157</v>
      </c>
      <c r="N4199" s="10">
        <f t="shared" si="150"/>
        <v>31</v>
      </c>
      <c r="O4199" s="10" t="str">
        <f t="shared" si="151"/>
        <v>2026 - 31</v>
      </c>
      <c r="P4199" s="472" t="s">
        <v>8899</v>
      </c>
    </row>
    <row r="4200" spans="1:16" hidden="1">
      <c r="A4200" s="10" t="s">
        <v>443</v>
      </c>
      <c r="B4200" s="11">
        <v>46233</v>
      </c>
      <c r="C4200" s="10" t="s">
        <v>6481</v>
      </c>
      <c r="D4200" s="10">
        <v>2</v>
      </c>
      <c r="E4200" s="10" t="s">
        <v>59</v>
      </c>
      <c r="F4200" s="10" t="s">
        <v>8897</v>
      </c>
      <c r="G4200" s="472" t="s">
        <v>5520</v>
      </c>
      <c r="H4200" s="10"/>
      <c r="I4200" s="10"/>
      <c r="J4200" s="10"/>
      <c r="K4200" s="11">
        <v>46233</v>
      </c>
      <c r="L4200" s="10" t="s">
        <v>61</v>
      </c>
      <c r="M4200" s="472" t="s">
        <v>7157</v>
      </c>
      <c r="N4200" s="10">
        <f t="shared" si="150"/>
        <v>31</v>
      </c>
      <c r="O4200" s="10" t="str">
        <f t="shared" si="151"/>
        <v>2026 - 31</v>
      </c>
      <c r="P4200" s="472" t="s">
        <v>8899</v>
      </c>
    </row>
    <row r="4201" spans="1:16" hidden="1">
      <c r="A4201" s="10" t="s">
        <v>443</v>
      </c>
      <c r="B4201" s="11">
        <v>46233</v>
      </c>
      <c r="C4201" s="10" t="s">
        <v>6481</v>
      </c>
      <c r="D4201" s="10">
        <v>1</v>
      </c>
      <c r="E4201" s="10" t="s">
        <v>59</v>
      </c>
      <c r="F4201" s="10" t="s">
        <v>8898</v>
      </c>
      <c r="G4201" s="472" t="s">
        <v>5520</v>
      </c>
      <c r="H4201" s="10"/>
      <c r="I4201" s="10"/>
      <c r="J4201" s="10"/>
      <c r="K4201" s="11">
        <v>46233</v>
      </c>
      <c r="L4201" s="10" t="s">
        <v>61</v>
      </c>
      <c r="M4201" s="472" t="s">
        <v>7157</v>
      </c>
      <c r="N4201" s="10">
        <f t="shared" si="150"/>
        <v>31</v>
      </c>
      <c r="O4201" s="10" t="str">
        <f t="shared" si="151"/>
        <v>2026 - 31</v>
      </c>
      <c r="P4201" s="472" t="s">
        <v>8899</v>
      </c>
    </row>
    <row r="4202" spans="1:16" hidden="1">
      <c r="A4202" s="10" t="s">
        <v>377</v>
      </c>
      <c r="B4202" s="11">
        <v>46233</v>
      </c>
      <c r="C4202" s="10" t="s">
        <v>60</v>
      </c>
      <c r="D4202" s="10">
        <v>20</v>
      </c>
      <c r="E4202" s="10" t="s">
        <v>59</v>
      </c>
      <c r="F4202" s="472" t="s">
        <v>8900</v>
      </c>
      <c r="G4202" s="472" t="s">
        <v>5743</v>
      </c>
      <c r="H4202" s="10"/>
      <c r="I4202" s="10"/>
      <c r="J4202" s="10"/>
      <c r="K4202" s="11">
        <v>46233</v>
      </c>
      <c r="L4202" s="10" t="s">
        <v>61</v>
      </c>
      <c r="M4202" s="472" t="s">
        <v>7157</v>
      </c>
      <c r="N4202" s="10">
        <f t="shared" si="150"/>
        <v>31</v>
      </c>
      <c r="O4202" s="10" t="str">
        <f t="shared" si="151"/>
        <v>2026 - 31</v>
      </c>
      <c r="P4202" s="472" t="s">
        <v>8901</v>
      </c>
    </row>
    <row r="4203" spans="1:16" hidden="1">
      <c r="A4203" s="10" t="s">
        <v>377</v>
      </c>
      <c r="B4203" s="11">
        <v>46233</v>
      </c>
      <c r="C4203" s="10" t="s">
        <v>60</v>
      </c>
      <c r="D4203" s="10">
        <v>20</v>
      </c>
      <c r="E4203" s="10" t="s">
        <v>59</v>
      </c>
      <c r="F4203" s="472" t="s">
        <v>8902</v>
      </c>
      <c r="G4203" s="10" t="s">
        <v>5743</v>
      </c>
      <c r="H4203" s="10"/>
      <c r="I4203" s="10"/>
      <c r="J4203" s="10"/>
      <c r="K4203" s="11">
        <v>46233</v>
      </c>
      <c r="L4203" s="10" t="s">
        <v>61</v>
      </c>
      <c r="M4203" s="10" t="s">
        <v>7157</v>
      </c>
      <c r="N4203" s="10">
        <f t="shared" si="150"/>
        <v>31</v>
      </c>
      <c r="O4203" s="10" t="str">
        <f t="shared" si="151"/>
        <v>2026 - 31</v>
      </c>
      <c r="P4203" s="10" t="s">
        <v>8901</v>
      </c>
    </row>
    <row r="4204" spans="1:16" hidden="1">
      <c r="A4204" s="472" t="s">
        <v>443</v>
      </c>
      <c r="B4204" s="11">
        <v>46233</v>
      </c>
      <c r="C4204" s="10" t="s">
        <v>39</v>
      </c>
      <c r="D4204" s="10">
        <v>1</v>
      </c>
      <c r="E4204" s="10" t="s">
        <v>59</v>
      </c>
      <c r="F4204" s="472" t="s">
        <v>8903</v>
      </c>
      <c r="G4204" s="472" t="s">
        <v>6482</v>
      </c>
      <c r="H4204" s="10"/>
      <c r="I4204" s="10"/>
      <c r="J4204" s="10"/>
      <c r="K4204" s="11">
        <v>46237</v>
      </c>
      <c r="L4204" s="10" t="s">
        <v>61</v>
      </c>
      <c r="M4204" s="472" t="s">
        <v>7157</v>
      </c>
      <c r="N4204" s="10">
        <f t="shared" si="150"/>
        <v>31</v>
      </c>
      <c r="O4204" s="10" t="str">
        <f t="shared" si="151"/>
        <v>2026 - 32</v>
      </c>
      <c r="P4204" s="472" t="s">
        <v>8904</v>
      </c>
    </row>
    <row r="4205" spans="1:16" hidden="1">
      <c r="A4205" s="10" t="s">
        <v>377</v>
      </c>
      <c r="B4205" s="11">
        <v>46237</v>
      </c>
      <c r="C4205" s="10" t="s">
        <v>41</v>
      </c>
      <c r="D4205" s="10">
        <v>1</v>
      </c>
      <c r="E4205" s="10" t="s">
        <v>5236</v>
      </c>
      <c r="F4205" s="10" t="s">
        <v>8888</v>
      </c>
      <c r="G4205" s="10"/>
      <c r="H4205" s="10" t="s">
        <v>5552</v>
      </c>
      <c r="I4205" s="10"/>
      <c r="J4205" s="10"/>
      <c r="K4205" s="11">
        <v>46242</v>
      </c>
      <c r="L4205" s="10" t="s">
        <v>58</v>
      </c>
      <c r="M4205" s="10"/>
      <c r="N4205" s="10">
        <f t="shared" ref="N4205:N4207" si="152">WEEKNUM(B4205)</f>
        <v>32</v>
      </c>
      <c r="O4205" s="10" t="str">
        <f t="shared" ref="O4205:O4207" si="153">YEAR(K4205) &amp; " - " &amp; TEXT(WEEKNUM(K4205),"00")</f>
        <v>2026 - 32</v>
      </c>
      <c r="P4205" s="10"/>
    </row>
    <row r="4206" spans="1:16" hidden="1">
      <c r="A4206" s="10" t="s">
        <v>377</v>
      </c>
      <c r="B4206" s="11">
        <v>46239</v>
      </c>
      <c r="C4206" s="10" t="s">
        <v>8914</v>
      </c>
      <c r="D4206" s="10">
        <v>1</v>
      </c>
      <c r="E4206" s="10" t="s">
        <v>5236</v>
      </c>
      <c r="F4206" s="10" t="s">
        <v>8915</v>
      </c>
      <c r="G4206" s="10"/>
      <c r="H4206" s="10"/>
      <c r="I4206" s="10"/>
      <c r="J4206" s="10"/>
      <c r="K4206" s="11">
        <v>46242</v>
      </c>
      <c r="L4206" s="10" t="s">
        <v>58</v>
      </c>
      <c r="M4206" s="10"/>
      <c r="N4206" s="10">
        <f t="shared" si="152"/>
        <v>32</v>
      </c>
      <c r="O4206" s="10" t="str">
        <f t="shared" si="153"/>
        <v>2026 - 32</v>
      </c>
      <c r="P4206" s="10"/>
    </row>
    <row r="4207" spans="1:16" hidden="1">
      <c r="A4207" s="10" t="s">
        <v>377</v>
      </c>
      <c r="B4207" s="11">
        <v>46239</v>
      </c>
      <c r="C4207" s="10" t="s">
        <v>25</v>
      </c>
      <c r="D4207" s="10">
        <v>10</v>
      </c>
      <c r="E4207" s="10" t="s">
        <v>5236</v>
      </c>
      <c r="F4207" s="10" t="s">
        <v>8916</v>
      </c>
      <c r="G4207" s="10"/>
      <c r="H4207" s="10"/>
      <c r="I4207" s="10"/>
      <c r="J4207" s="10"/>
      <c r="K4207" s="11">
        <v>46242</v>
      </c>
      <c r="L4207" s="10" t="s">
        <v>58</v>
      </c>
      <c r="M4207" s="10"/>
      <c r="N4207" s="10">
        <f t="shared" si="152"/>
        <v>32</v>
      </c>
      <c r="O4207" s="10" t="str">
        <f t="shared" si="153"/>
        <v>2026 - 32</v>
      </c>
      <c r="P4207" s="10"/>
    </row>
    <row r="4208" spans="1:16">
      <c r="A4208" s="452" t="s">
        <v>404</v>
      </c>
      <c r="B4208" s="480">
        <v>46232</v>
      </c>
      <c r="C4208" s="479" t="s">
        <v>36</v>
      </c>
      <c r="D4208" s="479">
        <v>4</v>
      </c>
      <c r="E4208" s="479" t="s">
        <v>59</v>
      </c>
      <c r="F4208" s="482" t="s">
        <v>8918</v>
      </c>
      <c r="G4208" s="479"/>
      <c r="H4208" s="479" t="s">
        <v>386</v>
      </c>
      <c r="I4208" s="479"/>
      <c r="J4208" s="479"/>
      <c r="K4208" s="480">
        <v>46241</v>
      </c>
      <c r="L4208" s="479" t="s">
        <v>58</v>
      </c>
      <c r="M4208" s="479"/>
      <c r="N4208" s="481">
        <f t="shared" ref="N4208:N4211" si="154">WEEKNUM(B4208)</f>
        <v>31</v>
      </c>
      <c r="O4208" s="481" t="str">
        <f t="shared" ref="O4208:O4211" si="155">YEAR(K4208) &amp; " - " &amp; TEXT(WEEKNUM(K4208),"00")</f>
        <v>2026 - 32</v>
      </c>
      <c r="P4208" s="479"/>
    </row>
    <row r="4209" spans="1:16">
      <c r="A4209" s="452" t="s">
        <v>404</v>
      </c>
      <c r="B4209" s="480">
        <v>46239</v>
      </c>
      <c r="C4209" s="479" t="s">
        <v>24</v>
      </c>
      <c r="D4209" s="479">
        <v>4</v>
      </c>
      <c r="E4209" s="479" t="s">
        <v>59</v>
      </c>
      <c r="F4209" s="479" t="s">
        <v>6125</v>
      </c>
      <c r="G4209" s="479"/>
      <c r="H4209" s="479" t="s">
        <v>380</v>
      </c>
      <c r="I4209" s="479"/>
      <c r="J4209" s="479"/>
      <c r="K4209" s="480">
        <v>46244</v>
      </c>
      <c r="L4209" s="479" t="s">
        <v>58</v>
      </c>
      <c r="M4209" s="479"/>
      <c r="N4209" s="481">
        <f t="shared" si="154"/>
        <v>32</v>
      </c>
      <c r="O4209" s="481" t="str">
        <f t="shared" si="155"/>
        <v>2026 - 33</v>
      </c>
      <c r="P4209" s="479"/>
    </row>
    <row r="4210" spans="1:16">
      <c r="A4210" s="452" t="s">
        <v>404</v>
      </c>
      <c r="B4210" s="480">
        <v>46239</v>
      </c>
      <c r="C4210" s="479" t="s">
        <v>24</v>
      </c>
      <c r="D4210" s="479">
        <v>4</v>
      </c>
      <c r="E4210" s="479" t="s">
        <v>59</v>
      </c>
      <c r="F4210" s="479" t="s">
        <v>8919</v>
      </c>
      <c r="G4210" s="479"/>
      <c r="H4210" s="479" t="s">
        <v>380</v>
      </c>
      <c r="I4210" s="479"/>
      <c r="J4210" s="479"/>
      <c r="K4210" s="480">
        <v>46244</v>
      </c>
      <c r="L4210" s="479" t="s">
        <v>58</v>
      </c>
      <c r="M4210" s="479"/>
      <c r="N4210" s="481">
        <f t="shared" si="154"/>
        <v>32</v>
      </c>
      <c r="O4210" s="481" t="str">
        <f t="shared" si="155"/>
        <v>2026 - 33</v>
      </c>
      <c r="P4210" s="479"/>
    </row>
    <row r="4211" spans="1:16">
      <c r="A4211" s="452" t="s">
        <v>404</v>
      </c>
      <c r="B4211" s="480">
        <v>46239</v>
      </c>
      <c r="C4211" s="479" t="s">
        <v>24</v>
      </c>
      <c r="D4211" s="479">
        <v>8</v>
      </c>
      <c r="E4211" s="479" t="s">
        <v>59</v>
      </c>
      <c r="F4211" s="479" t="s">
        <v>8920</v>
      </c>
      <c r="G4211" s="479"/>
      <c r="H4211" s="479" t="s">
        <v>380</v>
      </c>
      <c r="I4211" s="479"/>
      <c r="J4211" s="479"/>
      <c r="K4211" s="480">
        <v>46244</v>
      </c>
      <c r="L4211" s="479" t="s">
        <v>58</v>
      </c>
      <c r="M4211" s="479"/>
      <c r="N4211" s="481">
        <f t="shared" si="154"/>
        <v>32</v>
      </c>
      <c r="O4211" s="481" t="str">
        <f t="shared" si="155"/>
        <v>2026 - 33</v>
      </c>
      <c r="P4211" s="479"/>
    </row>
  </sheetData>
  <dataConsolidate/>
  <phoneticPr fontId="338" type="noConversion"/>
  <conditionalFormatting sqref="A4191:L4191">
    <cfRule type="expression" dxfId="19" priority="3">
      <formula>$L4191="Cumplido"</formula>
    </cfRule>
  </conditionalFormatting>
  <conditionalFormatting sqref="A8:P4211">
    <cfRule type="expression" dxfId="3" priority="11">
      <formula>$L8="Cumplido"</formula>
    </cfRule>
  </conditionalFormatting>
  <conditionalFormatting sqref="F4277">
    <cfRule type="expression" dxfId="18" priority="46">
      <formula>$L5277="Cumplido"</formula>
    </cfRule>
  </conditionalFormatting>
  <conditionalFormatting sqref="K4205:L4207">
    <cfRule type="expression" dxfId="17" priority="1">
      <formula>$L4205="Cumplido"</formula>
    </cfRule>
  </conditionalFormatting>
  <conditionalFormatting sqref="L9:L4211">
    <cfRule type="cellIs" dxfId="2" priority="32" operator="equal">
      <formula>"Pendiente"</formula>
    </cfRule>
  </conditionalFormatting>
  <dataValidations count="4">
    <dataValidation type="list" allowBlank="1" showInputMessage="1" showErrorMessage="1" sqref="E3439:E3441 E3946:E3949 E3434:E3436 E3951:E3952 E3715:E3815 E3566:E3582 E3955:E3970 E3893:E3895 E3897:E3917 E3449:E3497 E3501:E3514 E3516:E3525 E3529:E3530 E3585:E3713 E3817:E3823 E3825:E3836 E3838:E3885 E3889:E3890 E3920:E3940 E3942:E3944 E3974:E3992 E3532:E3564 E9:E3432" xr:uid="{5F31DCED-A19B-4270-9868-9CB689CB3FBC}">
      <formula1>UM</formula1>
    </dataValidation>
    <dataValidation type="list" allowBlank="1" showInputMessage="1" showErrorMessage="1" sqref="C9:C4211" xr:uid="{A5C71BAD-3D39-4DB5-A923-08B93D5605DF}">
      <formula1>Rubro</formula1>
    </dataValidation>
    <dataValidation type="list" allowBlank="1" showInputMessage="1" showErrorMessage="1" sqref="L9:L4211" xr:uid="{E1C4652E-993E-4020-9ACA-2A457892AC7F}">
      <formula1>Estado</formula1>
    </dataValidation>
    <dataValidation type="list" allowBlank="1" showInputMessage="1" showErrorMessage="1" sqref="I9:I4211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E3945 E3886:E3888 E3953:E3954 E3824 E3918:E3919 E3816 E3714 E3498:E3500 E3971:E3973 E3891:E3892 E3583:E3584 E3437:E3438 E3896 E3515 E3526:E3528 E3531 E3837 E3433 E3442:E3448 E3950 E3941 E3565 E3993:E1048576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801</v>
      </c>
    </row>
    <row r="6" spans="1:3">
      <c r="B6" t="s">
        <v>58</v>
      </c>
      <c r="C6">
        <v>47</v>
      </c>
    </row>
    <row r="7" spans="1:3">
      <c r="B7" t="s">
        <v>62</v>
      </c>
      <c r="C7">
        <v>6</v>
      </c>
    </row>
    <row r="8" spans="1:3">
      <c r="B8" t="s">
        <v>5967</v>
      </c>
      <c r="C8">
        <v>4</v>
      </c>
    </row>
    <row r="9" spans="1:3">
      <c r="A9" t="s">
        <v>7740</v>
      </c>
      <c r="C9">
        <v>871</v>
      </c>
    </row>
    <row r="10" spans="1:3">
      <c r="A10" t="s">
        <v>134</v>
      </c>
      <c r="C10">
        <v>871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6"/>
  <sheetViews>
    <sheetView workbookViewId="0">
      <selection activeCell="J22" sqref="J22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8906</v>
      </c>
      <c r="C4" t="s">
        <v>61</v>
      </c>
      <c r="D4">
        <v>9</v>
      </c>
      <c r="G4" t="s">
        <v>404</v>
      </c>
      <c r="H4" t="s">
        <v>58</v>
      </c>
      <c r="I4">
        <v>33</v>
      </c>
    </row>
    <row r="5" spans="1:9">
      <c r="B5" t="s">
        <v>8881</v>
      </c>
      <c r="C5" t="s">
        <v>61</v>
      </c>
      <c r="D5">
        <v>230</v>
      </c>
      <c r="G5" t="s">
        <v>443</v>
      </c>
      <c r="H5" t="s">
        <v>58</v>
      </c>
      <c r="I5">
        <v>47</v>
      </c>
    </row>
    <row r="6" spans="1:9">
      <c r="B6" t="s">
        <v>8882</v>
      </c>
      <c r="C6" t="s">
        <v>61</v>
      </c>
      <c r="D6">
        <v>2</v>
      </c>
      <c r="G6" t="s">
        <v>377</v>
      </c>
      <c r="H6" t="s">
        <v>58</v>
      </c>
      <c r="I6">
        <v>262</v>
      </c>
    </row>
    <row r="7" spans="1:9">
      <c r="A7" t="s">
        <v>7696</v>
      </c>
      <c r="D7">
        <v>241</v>
      </c>
      <c r="G7" t="s">
        <v>7964</v>
      </c>
      <c r="H7" t="s">
        <v>58</v>
      </c>
      <c r="I7">
        <v>23</v>
      </c>
    </row>
    <row r="8" spans="1:9">
      <c r="A8" t="s">
        <v>443</v>
      </c>
      <c r="B8" t="s">
        <v>8906</v>
      </c>
      <c r="C8" t="s">
        <v>61</v>
      </c>
      <c r="D8">
        <v>1</v>
      </c>
      <c r="G8" t="s">
        <v>134</v>
      </c>
      <c r="I8">
        <v>365</v>
      </c>
    </row>
    <row r="9" spans="1:9">
      <c r="B9" t="s">
        <v>8881</v>
      </c>
      <c r="C9" t="s">
        <v>61</v>
      </c>
      <c r="D9">
        <v>25037</v>
      </c>
    </row>
    <row r="10" spans="1:9">
      <c r="B10" t="s">
        <v>8882</v>
      </c>
      <c r="C10" t="s">
        <v>61</v>
      </c>
      <c r="D10">
        <v>2064</v>
      </c>
    </row>
    <row r="11" spans="1:9">
      <c r="A11" t="s">
        <v>7740</v>
      </c>
      <c r="D11">
        <v>27102</v>
      </c>
    </row>
    <row r="12" spans="1:9">
      <c r="A12" t="s">
        <v>377</v>
      </c>
      <c r="B12" t="s">
        <v>8906</v>
      </c>
      <c r="C12" t="s">
        <v>61</v>
      </c>
      <c r="D12">
        <v>1329</v>
      </c>
    </row>
    <row r="13" spans="1:9">
      <c r="B13" t="s">
        <v>8881</v>
      </c>
      <c r="C13" t="s">
        <v>61</v>
      </c>
      <c r="D13">
        <v>772</v>
      </c>
    </row>
    <row r="14" spans="1:9">
      <c r="B14" t="s">
        <v>8882</v>
      </c>
      <c r="C14" t="s">
        <v>61</v>
      </c>
      <c r="D14">
        <v>1494</v>
      </c>
    </row>
    <row r="15" spans="1:9">
      <c r="A15" t="s">
        <v>7736</v>
      </c>
      <c r="D15">
        <v>3595</v>
      </c>
    </row>
    <row r="16" spans="1:9">
      <c r="A16" t="s">
        <v>134</v>
      </c>
      <c r="D16">
        <v>30938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8488</v>
      </c>
      <c r="E4" t="s">
        <v>58</v>
      </c>
      <c r="F4" s="59">
        <v>46121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s="59">
        <v>46121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s="59">
        <v>45995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s="59">
        <v>45995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s="59">
        <v>45905</v>
      </c>
    </row>
    <row r="9" spans="1:6">
      <c r="A9" t="s">
        <v>34</v>
      </c>
      <c r="B9" t="s">
        <v>377</v>
      </c>
      <c r="C9" t="s">
        <v>59</v>
      </c>
      <c r="D9" t="s">
        <v>7522</v>
      </c>
      <c r="E9" t="s">
        <v>58</v>
      </c>
      <c r="F9" s="59">
        <v>46071</v>
      </c>
    </row>
    <row r="10" spans="1:6">
      <c r="A10" t="s">
        <v>34</v>
      </c>
      <c r="B10" t="s">
        <v>377</v>
      </c>
      <c r="C10" t="s">
        <v>59</v>
      </c>
      <c r="D10" t="s">
        <v>7517</v>
      </c>
      <c r="E10" t="s">
        <v>58</v>
      </c>
      <c r="F10" s="59">
        <v>46071</v>
      </c>
    </row>
    <row r="11" spans="1:6">
      <c r="A11" t="s">
        <v>34</v>
      </c>
      <c r="B11" t="s">
        <v>377</v>
      </c>
      <c r="C11" t="s">
        <v>59</v>
      </c>
      <c r="D11" t="s">
        <v>7525</v>
      </c>
      <c r="E11" t="s">
        <v>58</v>
      </c>
      <c r="F11" s="59">
        <v>46071</v>
      </c>
    </row>
    <row r="12" spans="1:6">
      <c r="A12" t="s">
        <v>34</v>
      </c>
      <c r="B12" t="s">
        <v>377</v>
      </c>
      <c r="C12" t="s">
        <v>59</v>
      </c>
      <c r="D12" t="s">
        <v>7523</v>
      </c>
      <c r="E12" t="s">
        <v>58</v>
      </c>
      <c r="F12" s="59">
        <v>46071</v>
      </c>
    </row>
    <row r="13" spans="1:6">
      <c r="A13" t="s">
        <v>34</v>
      </c>
      <c r="B13" t="s">
        <v>377</v>
      </c>
      <c r="C13" t="s">
        <v>59</v>
      </c>
      <c r="D13" t="s">
        <v>7514</v>
      </c>
      <c r="E13" t="s">
        <v>58</v>
      </c>
      <c r="F13" s="59">
        <v>46071</v>
      </c>
    </row>
    <row r="14" spans="1:6">
      <c r="A14" t="s">
        <v>34</v>
      </c>
      <c r="B14" t="s">
        <v>377</v>
      </c>
      <c r="C14" t="s">
        <v>59</v>
      </c>
      <c r="D14" t="s">
        <v>8815</v>
      </c>
      <c r="E14" t="s">
        <v>58</v>
      </c>
      <c r="F14" s="59">
        <v>46235</v>
      </c>
    </row>
    <row r="15" spans="1:6">
      <c r="A15" t="s">
        <v>34</v>
      </c>
      <c r="B15" t="s">
        <v>377</v>
      </c>
      <c r="C15" t="s">
        <v>59</v>
      </c>
      <c r="D15" t="s">
        <v>8878</v>
      </c>
      <c r="E15" t="s">
        <v>58</v>
      </c>
      <c r="F15" s="59">
        <v>46235</v>
      </c>
    </row>
    <row r="16" spans="1:6">
      <c r="A16" t="s">
        <v>34</v>
      </c>
      <c r="B16" t="s">
        <v>377</v>
      </c>
      <c r="C16" t="s">
        <v>59</v>
      </c>
      <c r="D16" t="s">
        <v>8498</v>
      </c>
      <c r="E16" t="s">
        <v>58</v>
      </c>
      <c r="F16" s="59">
        <v>46147</v>
      </c>
    </row>
    <row r="17" spans="1:11">
      <c r="A17" t="s">
        <v>34</v>
      </c>
      <c r="B17" t="s">
        <v>377</v>
      </c>
      <c r="C17" t="s">
        <v>59</v>
      </c>
      <c r="D17" t="s">
        <v>7892</v>
      </c>
      <c r="E17" t="s">
        <v>58</v>
      </c>
      <c r="F17" s="59">
        <v>46121</v>
      </c>
    </row>
    <row r="18" spans="1:11">
      <c r="A18" t="s">
        <v>34</v>
      </c>
      <c r="B18" t="s">
        <v>377</v>
      </c>
      <c r="C18" t="s">
        <v>59</v>
      </c>
      <c r="D18" t="s">
        <v>6957</v>
      </c>
      <c r="E18" t="s">
        <v>58</v>
      </c>
      <c r="F18" s="59">
        <v>45973</v>
      </c>
    </row>
    <row r="19" spans="1:11">
      <c r="A19" t="s">
        <v>34</v>
      </c>
      <c r="B19" t="s">
        <v>377</v>
      </c>
      <c r="C19" t="s">
        <v>59</v>
      </c>
      <c r="D19" t="s">
        <v>7078</v>
      </c>
      <c r="E19" t="s">
        <v>58</v>
      </c>
      <c r="F19" s="59">
        <v>45995</v>
      </c>
    </row>
    <row r="20" spans="1:11">
      <c r="A20" t="s">
        <v>34</v>
      </c>
      <c r="B20" t="s">
        <v>377</v>
      </c>
      <c r="C20" t="s">
        <v>59</v>
      </c>
      <c r="D20" t="s">
        <v>6959</v>
      </c>
      <c r="E20" t="s">
        <v>58</v>
      </c>
      <c r="F20" s="59">
        <v>45973</v>
      </c>
    </row>
    <row r="21" spans="1:11">
      <c r="A21" t="s">
        <v>34</v>
      </c>
      <c r="B21" t="s">
        <v>377</v>
      </c>
      <c r="C21" t="s">
        <v>59</v>
      </c>
      <c r="D21" t="s">
        <v>8879</v>
      </c>
      <c r="E21" t="s">
        <v>58</v>
      </c>
      <c r="F21" s="59">
        <v>46235</v>
      </c>
    </row>
    <row r="22" spans="1:11">
      <c r="A22" t="s">
        <v>34</v>
      </c>
      <c r="B22" t="s">
        <v>377</v>
      </c>
      <c r="C22" t="s">
        <v>59</v>
      </c>
      <c r="D22" t="s">
        <v>7524</v>
      </c>
      <c r="E22" t="s">
        <v>58</v>
      </c>
      <c r="F22" s="59">
        <v>46071</v>
      </c>
      <c r="K22" s="20"/>
    </row>
    <row r="23" spans="1:11">
      <c r="A23" t="s">
        <v>34</v>
      </c>
      <c r="B23" t="s">
        <v>377</v>
      </c>
      <c r="C23" t="s">
        <v>59</v>
      </c>
      <c r="D23" t="s">
        <v>7516</v>
      </c>
      <c r="E23" t="s">
        <v>58</v>
      </c>
      <c r="F23" s="59">
        <v>46071</v>
      </c>
    </row>
    <row r="24" spans="1:11">
      <c r="A24" t="s">
        <v>34</v>
      </c>
      <c r="B24" t="s">
        <v>377</v>
      </c>
      <c r="C24" t="s">
        <v>59</v>
      </c>
      <c r="D24" t="s">
        <v>7518</v>
      </c>
      <c r="E24" t="s">
        <v>58</v>
      </c>
      <c r="F24" s="59">
        <v>46071</v>
      </c>
    </row>
    <row r="25" spans="1:11">
      <c r="A25" t="s">
        <v>34</v>
      </c>
      <c r="B25" t="s">
        <v>377</v>
      </c>
      <c r="C25" t="s">
        <v>59</v>
      </c>
      <c r="D25" t="s">
        <v>7198</v>
      </c>
      <c r="E25" t="s">
        <v>58</v>
      </c>
      <c r="F25" s="59">
        <v>46023</v>
      </c>
    </row>
    <row r="26" spans="1:11">
      <c r="A26" t="s">
        <v>34</v>
      </c>
      <c r="B26" t="s">
        <v>377</v>
      </c>
      <c r="C26" t="s">
        <v>59</v>
      </c>
      <c r="D26" t="s">
        <v>7527</v>
      </c>
      <c r="E26" t="s">
        <v>58</v>
      </c>
      <c r="F26" s="59">
        <v>46071</v>
      </c>
    </row>
    <row r="27" spans="1:11">
      <c r="A27" t="s">
        <v>34</v>
      </c>
      <c r="B27" t="s">
        <v>377</v>
      </c>
      <c r="C27" t="s">
        <v>59</v>
      </c>
      <c r="D27" t="s">
        <v>7526</v>
      </c>
      <c r="E27" t="s">
        <v>58</v>
      </c>
      <c r="F27" s="59">
        <v>46071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s="59">
        <v>46023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s="59">
        <v>46023</v>
      </c>
    </row>
    <row r="31" spans="1:11">
      <c r="A31" t="s">
        <v>5624</v>
      </c>
      <c r="B31" t="s">
        <v>377</v>
      </c>
      <c r="C31" t="s">
        <v>16</v>
      </c>
      <c r="D31" t="s">
        <v>8880</v>
      </c>
      <c r="E31" t="s">
        <v>58</v>
      </c>
      <c r="F31" s="59">
        <v>46235</v>
      </c>
    </row>
    <row r="32" spans="1:11">
      <c r="A32" t="s">
        <v>5624</v>
      </c>
      <c r="B32" t="s">
        <v>377</v>
      </c>
      <c r="C32" t="s">
        <v>16</v>
      </c>
      <c r="D32" t="s">
        <v>6961</v>
      </c>
      <c r="E32" t="s">
        <v>58</v>
      </c>
      <c r="F32" s="59">
        <v>46025</v>
      </c>
    </row>
    <row r="33" spans="1:6">
      <c r="A33" t="s">
        <v>5624</v>
      </c>
      <c r="B33" t="s">
        <v>377</v>
      </c>
      <c r="C33" t="s">
        <v>16</v>
      </c>
      <c r="D33" t="s">
        <v>5575</v>
      </c>
      <c r="E33" t="s">
        <v>58</v>
      </c>
      <c r="F33" s="59">
        <v>46023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s="59">
        <v>45898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s="59">
        <v>45898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s="59">
        <v>46023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350"/>
  <sheetViews>
    <sheetView topLeftCell="A328" zoomScale="130" zoomScaleNormal="130" workbookViewId="0">
      <selection activeCell="B344" sqref="B344:D346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18.57031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6" t="s">
        <v>7749</v>
      </c>
      <c r="H5" s="1"/>
      <c r="I5" s="96" t="s">
        <v>7750</v>
      </c>
    </row>
    <row r="6" spans="2:9">
      <c r="B6" s="1">
        <v>440</v>
      </c>
      <c r="C6" s="1" t="s">
        <v>7186</v>
      </c>
      <c r="D6" s="1" t="s">
        <v>7485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74" t="s">
        <v>6483</v>
      </c>
      <c r="J28" s="474"/>
      <c r="K28" s="474"/>
      <c r="M28" s="475" t="s">
        <v>8080</v>
      </c>
      <c r="N28" s="475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3">
        <v>7.5</v>
      </c>
      <c r="J56" s="143"/>
      <c r="K56" s="143">
        <f t="shared" si="3"/>
        <v>75</v>
      </c>
    </row>
    <row r="57" spans="1:11">
      <c r="I57" s="145" t="s">
        <v>7733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5236</v>
      </c>
      <c r="D60" s="152" t="s">
        <v>7463</v>
      </c>
    </row>
    <row r="61" spans="1:11">
      <c r="B61" s="152">
        <v>32</v>
      </c>
      <c r="C61" s="152" t="s">
        <v>5236</v>
      </c>
      <c r="D61" s="152" t="s">
        <v>7464</v>
      </c>
    </row>
    <row r="62" spans="1:11">
      <c r="B62" s="152">
        <v>20</v>
      </c>
      <c r="C62" s="152" t="s">
        <v>5236</v>
      </c>
      <c r="D62" s="152" t="s">
        <v>7465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8238</v>
      </c>
    </row>
    <row r="79" spans="2:4">
      <c r="B79">
        <v>1</v>
      </c>
      <c r="C79" t="s">
        <v>59</v>
      </c>
      <c r="D79" t="s">
        <v>8207</v>
      </c>
    </row>
    <row r="80" spans="2:4">
      <c r="B80">
        <v>1</v>
      </c>
      <c r="C80" t="s">
        <v>59</v>
      </c>
      <c r="D80" t="s">
        <v>8209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8191</v>
      </c>
    </row>
    <row r="86" spans="2:4">
      <c r="B86">
        <v>14</v>
      </c>
      <c r="C86" t="s">
        <v>59</v>
      </c>
      <c r="D86" t="s">
        <v>8192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8193</v>
      </c>
    </row>
    <row r="90" spans="2:4">
      <c r="B90">
        <v>15</v>
      </c>
      <c r="C90" t="s">
        <v>345</v>
      </c>
      <c r="D90" t="s">
        <v>8194</v>
      </c>
    </row>
    <row r="91" spans="2:4">
      <c r="B91">
        <v>6</v>
      </c>
      <c r="C91" t="s">
        <v>59</v>
      </c>
      <c r="D91" t="s">
        <v>8195</v>
      </c>
    </row>
    <row r="92" spans="2:4">
      <c r="B92">
        <v>12</v>
      </c>
      <c r="C92" t="s">
        <v>59</v>
      </c>
      <c r="D92" t="s">
        <v>8196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8197</v>
      </c>
    </row>
    <row r="96" spans="2:4">
      <c r="B96" s="94" t="s">
        <v>8286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4" t="s">
        <v>8287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4" t="s">
        <v>8288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5">
      <c r="B145">
        <v>2</v>
      </c>
      <c r="C145" t="s">
        <v>59</v>
      </c>
      <c r="D145" t="s">
        <v>7552</v>
      </c>
    </row>
    <row r="146" spans="2:5">
      <c r="B146">
        <v>2</v>
      </c>
      <c r="C146" t="s">
        <v>59</v>
      </c>
      <c r="D146" t="s">
        <v>7553</v>
      </c>
    </row>
    <row r="147" spans="2:5">
      <c r="B147">
        <v>150</v>
      </c>
      <c r="C147" t="s">
        <v>59</v>
      </c>
      <c r="D147" t="s">
        <v>7554</v>
      </c>
    </row>
    <row r="148" spans="2:5">
      <c r="B148">
        <v>150</v>
      </c>
      <c r="C148" t="s">
        <v>59</v>
      </c>
      <c r="D148" t="s">
        <v>7555</v>
      </c>
    </row>
    <row r="149" spans="2:5">
      <c r="B149">
        <v>1200</v>
      </c>
      <c r="C149" t="s">
        <v>59</v>
      </c>
      <c r="D149" t="s">
        <v>7560</v>
      </c>
    </row>
    <row r="150" spans="2:5">
      <c r="B150">
        <v>80</v>
      </c>
      <c r="C150" t="s">
        <v>59</v>
      </c>
      <c r="D150" t="s">
        <v>535</v>
      </c>
    </row>
    <row r="151" spans="2:5">
      <c r="B151">
        <v>10</v>
      </c>
      <c r="C151" t="s">
        <v>59</v>
      </c>
      <c r="D151" t="s">
        <v>6583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8419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6251</v>
      </c>
    </row>
    <row r="158" spans="2:5">
      <c r="B158" s="121">
        <v>440</v>
      </c>
      <c r="C158" s="122" t="s">
        <v>59</v>
      </c>
      <c r="D158" s="122" t="s">
        <v>8450</v>
      </c>
      <c r="E158" s="382">
        <v>46175</v>
      </c>
    </row>
    <row r="159" spans="2:5">
      <c r="B159" s="118">
        <v>440</v>
      </c>
      <c r="C159" t="s">
        <v>59</v>
      </c>
      <c r="D159" t="s">
        <v>8450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8450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8450</v>
      </c>
      <c r="E161" s="382">
        <v>46182</v>
      </c>
    </row>
    <row r="162" spans="2:5">
      <c r="B162" s="118">
        <v>440</v>
      </c>
      <c r="C162" t="s">
        <v>59</v>
      </c>
      <c r="D162" t="s">
        <v>8450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8450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8450</v>
      </c>
      <c r="E164" s="382">
        <v>46188</v>
      </c>
    </row>
    <row r="165" spans="2:5">
      <c r="B165" s="118">
        <v>440</v>
      </c>
      <c r="C165" t="s">
        <v>59</v>
      </c>
      <c r="D165" t="s">
        <v>8450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8450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8450</v>
      </c>
      <c r="E167" s="382">
        <v>46195</v>
      </c>
    </row>
    <row r="168" spans="2:5">
      <c r="B168" s="118">
        <v>440</v>
      </c>
      <c r="C168" t="s">
        <v>59</v>
      </c>
      <c r="D168" t="s">
        <v>8450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8450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8450</v>
      </c>
      <c r="E170" s="382">
        <v>46202</v>
      </c>
    </row>
    <row r="171" spans="2:5">
      <c r="B171" s="118">
        <v>440</v>
      </c>
      <c r="C171" t="s">
        <v>59</v>
      </c>
      <c r="D171" t="s">
        <v>8450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8450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5236</v>
      </c>
      <c r="D175" t="s">
        <v>8483</v>
      </c>
    </row>
    <row r="176" spans="2:5">
      <c r="B176">
        <v>11</v>
      </c>
      <c r="C176" t="s">
        <v>5236</v>
      </c>
      <c r="D176" t="s">
        <v>8484</v>
      </c>
    </row>
    <row r="177" spans="2:4">
      <c r="B177">
        <v>12</v>
      </c>
      <c r="C177" t="s">
        <v>5236</v>
      </c>
      <c r="D177" t="s">
        <v>8485</v>
      </c>
    </row>
    <row r="178" spans="2:4">
      <c r="B178">
        <v>13</v>
      </c>
      <c r="C178" t="s">
        <v>5236</v>
      </c>
      <c r="D178" t="s">
        <v>8486</v>
      </c>
    </row>
    <row r="179" spans="2:4">
      <c r="B179">
        <v>14</v>
      </c>
      <c r="C179" t="s">
        <v>5236</v>
      </c>
      <c r="D179" t="s">
        <v>8487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5236</v>
      </c>
      <c r="D182" s="398" t="s">
        <v>8350</v>
      </c>
    </row>
    <row r="183" spans="2:4">
      <c r="B183" s="398">
        <v>6</v>
      </c>
      <c r="C183" s="398" t="s">
        <v>5236</v>
      </c>
      <c r="D183" s="398" t="s">
        <v>8351</v>
      </c>
    </row>
    <row r="186" spans="2:4">
      <c r="B186" s="381" t="s">
        <v>7902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8567</v>
      </c>
    </row>
    <row r="188" spans="2:4">
      <c r="B188">
        <v>1</v>
      </c>
      <c r="C188" t="s">
        <v>59</v>
      </c>
      <c r="D188" t="s">
        <v>8568</v>
      </c>
    </row>
    <row r="189" spans="2:4">
      <c r="B189">
        <v>1</v>
      </c>
      <c r="C189" t="s">
        <v>59</v>
      </c>
      <c r="D189" t="s">
        <v>8569</v>
      </c>
    </row>
    <row r="190" spans="2:4">
      <c r="B190">
        <v>1</v>
      </c>
      <c r="C190" t="s">
        <v>59</v>
      </c>
      <c r="D190" t="s">
        <v>8570</v>
      </c>
    </row>
    <row r="191" spans="2:4">
      <c r="B191">
        <v>1</v>
      </c>
      <c r="C191" t="s">
        <v>59</v>
      </c>
      <c r="D191" t="s">
        <v>8571</v>
      </c>
    </row>
    <row r="192" spans="2:4">
      <c r="B192">
        <v>1</v>
      </c>
      <c r="C192" t="s">
        <v>59</v>
      </c>
      <c r="D192" t="s">
        <v>8572</v>
      </c>
    </row>
    <row r="195" spans="2:4">
      <c r="B195" s="381" t="s">
        <v>1</v>
      </c>
      <c r="C195" s="48" t="s">
        <v>2</v>
      </c>
      <c r="D195" s="47" t="s">
        <v>3</v>
      </c>
    </row>
    <row r="196" spans="2:4">
      <c r="B196">
        <v>50</v>
      </c>
      <c r="C196" t="s">
        <v>16</v>
      </c>
      <c r="D196" t="s">
        <v>8583</v>
      </c>
    </row>
    <row r="197" spans="2:4">
      <c r="B197">
        <v>50</v>
      </c>
      <c r="C197" t="s">
        <v>16</v>
      </c>
      <c r="D197" t="s">
        <v>8584</v>
      </c>
    </row>
    <row r="198" spans="2:4">
      <c r="B198">
        <v>10</v>
      </c>
      <c r="C198" t="s">
        <v>5236</v>
      </c>
      <c r="D198" t="s">
        <v>8585</v>
      </c>
    </row>
    <row r="201" spans="2:4">
      <c r="B201" s="381" t="s">
        <v>1</v>
      </c>
      <c r="C201" s="48" t="s">
        <v>2</v>
      </c>
      <c r="D201" s="47" t="s">
        <v>3</v>
      </c>
    </row>
    <row r="202" spans="2:4">
      <c r="B202" s="404">
        <v>1000</v>
      </c>
      <c r="C202" s="404" t="s">
        <v>59</v>
      </c>
      <c r="D202" s="404" t="s">
        <v>8591</v>
      </c>
    </row>
    <row r="204" spans="2:4">
      <c r="B204" s="381" t="s">
        <v>1</v>
      </c>
      <c r="C204" s="48" t="s">
        <v>2</v>
      </c>
      <c r="D204" s="47" t="s">
        <v>3</v>
      </c>
    </row>
    <row r="205" spans="2:4">
      <c r="B205">
        <v>1</v>
      </c>
      <c r="C205" t="s">
        <v>5236</v>
      </c>
      <c r="D205" t="s">
        <v>8612</v>
      </c>
    </row>
    <row r="208" spans="2:4">
      <c r="B208" s="381" t="s">
        <v>1</v>
      </c>
      <c r="C208" s="48" t="s">
        <v>2</v>
      </c>
      <c r="D208" s="47" t="s">
        <v>3</v>
      </c>
    </row>
    <row r="209" spans="2:4">
      <c r="B209">
        <v>20</v>
      </c>
      <c r="C209" t="s">
        <v>59</v>
      </c>
      <c r="D209" t="s">
        <v>6339</v>
      </c>
    </row>
    <row r="210" spans="2:4">
      <c r="B210">
        <v>10</v>
      </c>
      <c r="C210" t="s">
        <v>5413</v>
      </c>
      <c r="D210" t="s">
        <v>276</v>
      </c>
    </row>
    <row r="211" spans="2:4">
      <c r="B211">
        <v>5</v>
      </c>
      <c r="C211" t="s">
        <v>5413</v>
      </c>
      <c r="D211" t="s">
        <v>8618</v>
      </c>
    </row>
    <row r="212" spans="2:4">
      <c r="B212">
        <v>10</v>
      </c>
      <c r="C212" t="s">
        <v>5413</v>
      </c>
      <c r="D212" t="s">
        <v>5414</v>
      </c>
    </row>
    <row r="213" spans="2:4">
      <c r="B213">
        <v>5</v>
      </c>
      <c r="C213" t="s">
        <v>5236</v>
      </c>
      <c r="D213" t="s">
        <v>196</v>
      </c>
    </row>
    <row r="214" spans="2:4">
      <c r="B214">
        <v>5</v>
      </c>
      <c r="C214" t="s">
        <v>5236</v>
      </c>
      <c r="D214" t="s">
        <v>195</v>
      </c>
    </row>
    <row r="215" spans="2:4">
      <c r="B215">
        <v>10</v>
      </c>
      <c r="C215" t="s">
        <v>5236</v>
      </c>
      <c r="D215" t="s">
        <v>5345</v>
      </c>
    </row>
    <row r="216" spans="2:4">
      <c r="B216">
        <v>10</v>
      </c>
      <c r="C216" t="s">
        <v>5236</v>
      </c>
      <c r="D216" t="s">
        <v>5344</v>
      </c>
    </row>
    <row r="217" spans="2:4">
      <c r="B217">
        <v>10</v>
      </c>
      <c r="C217" t="s">
        <v>5236</v>
      </c>
      <c r="D217" t="s">
        <v>6343</v>
      </c>
    </row>
    <row r="218" spans="2:4">
      <c r="B218">
        <v>10</v>
      </c>
      <c r="C218" t="s">
        <v>6347</v>
      </c>
      <c r="D218" t="s">
        <v>8619</v>
      </c>
    </row>
    <row r="219" spans="2:4">
      <c r="B219">
        <v>10</v>
      </c>
      <c r="C219" t="s">
        <v>6347</v>
      </c>
      <c r="D219" t="s">
        <v>8620</v>
      </c>
    </row>
    <row r="220" spans="2:4">
      <c r="B220">
        <v>3</v>
      </c>
      <c r="C220" t="s">
        <v>6347</v>
      </c>
      <c r="D220" t="s">
        <v>8633</v>
      </c>
    </row>
    <row r="221" spans="2:4">
      <c r="B221">
        <v>5</v>
      </c>
      <c r="C221" t="s">
        <v>8634</v>
      </c>
      <c r="D221" t="s">
        <v>8635</v>
      </c>
    </row>
    <row r="222" spans="2:4">
      <c r="B222">
        <v>10</v>
      </c>
      <c r="C222" t="s">
        <v>5236</v>
      </c>
      <c r="D222" t="s">
        <v>8622</v>
      </c>
    </row>
    <row r="223" spans="2:4">
      <c r="B223">
        <v>5</v>
      </c>
      <c r="C223" t="s">
        <v>59</v>
      </c>
      <c r="D223" t="s">
        <v>5818</v>
      </c>
    </row>
    <row r="224" spans="2:4">
      <c r="B224">
        <v>3</v>
      </c>
      <c r="C224" t="s">
        <v>59</v>
      </c>
      <c r="D224" t="s">
        <v>8636</v>
      </c>
    </row>
    <row r="225" spans="2:6">
      <c r="B225">
        <v>1</v>
      </c>
      <c r="C225" t="s">
        <v>5236</v>
      </c>
      <c r="D225" t="s">
        <v>8637</v>
      </c>
    </row>
    <row r="227" spans="2:6">
      <c r="B227" s="381" t="s">
        <v>1</v>
      </c>
      <c r="C227" s="48" t="s">
        <v>2</v>
      </c>
      <c r="D227" s="47" t="s">
        <v>3</v>
      </c>
      <c r="E227" s="47" t="s">
        <v>9</v>
      </c>
      <c r="F227" s="96" t="s">
        <v>11</v>
      </c>
    </row>
    <row r="228" spans="2:6">
      <c r="B228" s="411">
        <v>440</v>
      </c>
      <c r="C228" s="412" t="s">
        <v>59</v>
      </c>
      <c r="D228" s="412" t="s">
        <v>7485</v>
      </c>
      <c r="E228" s="413">
        <v>46175</v>
      </c>
      <c r="F228" s="476" t="s">
        <v>8639</v>
      </c>
    </row>
    <row r="229" spans="2:6">
      <c r="B229" s="414">
        <v>440</v>
      </c>
      <c r="C229" s="415" t="s">
        <v>59</v>
      </c>
      <c r="D229" s="415" t="s">
        <v>7485</v>
      </c>
      <c r="E229" s="416">
        <v>46179</v>
      </c>
      <c r="F229" s="477"/>
    </row>
    <row r="230" spans="2:6">
      <c r="B230" s="414">
        <v>440</v>
      </c>
      <c r="C230" s="415" t="s">
        <v>59</v>
      </c>
      <c r="D230" s="415" t="s">
        <v>7485</v>
      </c>
      <c r="E230" s="416">
        <v>46184</v>
      </c>
      <c r="F230" s="477"/>
    </row>
    <row r="231" spans="2:6">
      <c r="B231" s="414">
        <v>440</v>
      </c>
      <c r="C231" s="415" t="s">
        <v>59</v>
      </c>
      <c r="D231" s="415" t="s">
        <v>7485</v>
      </c>
      <c r="E231" s="416">
        <v>46188</v>
      </c>
      <c r="F231" s="477"/>
    </row>
    <row r="232" spans="2:6">
      <c r="B232" s="417">
        <v>440</v>
      </c>
      <c r="C232" s="418" t="s">
        <v>59</v>
      </c>
      <c r="D232" s="418" t="s">
        <v>7485</v>
      </c>
      <c r="E232" s="419">
        <v>46195</v>
      </c>
      <c r="F232" s="478"/>
    </row>
    <row r="233" spans="2:6">
      <c r="B233" s="420">
        <v>440</v>
      </c>
      <c r="C233" s="421" t="s">
        <v>59</v>
      </c>
      <c r="D233" s="421" t="s">
        <v>7485</v>
      </c>
      <c r="E233" s="422">
        <v>46199</v>
      </c>
      <c r="F233" s="476" t="s">
        <v>8640</v>
      </c>
    </row>
    <row r="234" spans="2:6">
      <c r="B234" s="423">
        <v>440</v>
      </c>
      <c r="C234" s="424" t="s">
        <v>59</v>
      </c>
      <c r="D234" s="424" t="s">
        <v>7485</v>
      </c>
      <c r="E234" s="425">
        <v>46202</v>
      </c>
      <c r="F234" s="477"/>
    </row>
    <row r="235" spans="2:6">
      <c r="B235" s="423">
        <v>440</v>
      </c>
      <c r="C235" s="424" t="s">
        <v>59</v>
      </c>
      <c r="D235" s="424" t="s">
        <v>7485</v>
      </c>
      <c r="E235" s="425">
        <v>46204</v>
      </c>
      <c r="F235" s="477"/>
    </row>
    <row r="236" spans="2:6">
      <c r="B236" s="426">
        <v>440</v>
      </c>
      <c r="C236" s="427" t="s">
        <v>59</v>
      </c>
      <c r="D236" s="427" t="s">
        <v>7485</v>
      </c>
      <c r="E236" s="428">
        <v>46206</v>
      </c>
      <c r="F236" s="478"/>
    </row>
    <row r="237" spans="2:6">
      <c r="B237" s="429">
        <v>440</v>
      </c>
      <c r="C237" s="430" t="s">
        <v>59</v>
      </c>
      <c r="D237" s="430" t="s">
        <v>7485</v>
      </c>
      <c r="E237" s="431">
        <v>46213</v>
      </c>
      <c r="F237" s="476" t="s">
        <v>8641</v>
      </c>
    </row>
    <row r="238" spans="2:6">
      <c r="B238" s="432">
        <v>440</v>
      </c>
      <c r="C238" s="362" t="s">
        <v>59</v>
      </c>
      <c r="D238" s="362" t="s">
        <v>7485</v>
      </c>
      <c r="E238" s="433">
        <v>46216</v>
      </c>
      <c r="F238" s="477"/>
    </row>
    <row r="239" spans="2:6">
      <c r="B239" s="432">
        <v>440</v>
      </c>
      <c r="C239" s="362" t="s">
        <v>59</v>
      </c>
      <c r="D239" s="362" t="s">
        <v>7485</v>
      </c>
      <c r="E239" s="433">
        <v>46218</v>
      </c>
      <c r="F239" s="477"/>
    </row>
    <row r="240" spans="2:6">
      <c r="B240" s="432">
        <v>440</v>
      </c>
      <c r="C240" s="362" t="s">
        <v>59</v>
      </c>
      <c r="D240" s="362" t="s">
        <v>7485</v>
      </c>
      <c r="E240" s="433">
        <v>46220</v>
      </c>
      <c r="F240" s="477"/>
    </row>
    <row r="241" spans="2:6">
      <c r="B241" s="432">
        <v>440</v>
      </c>
      <c r="C241" s="362" t="s">
        <v>59</v>
      </c>
      <c r="D241" s="362" t="s">
        <v>7485</v>
      </c>
      <c r="E241" s="433">
        <v>46223</v>
      </c>
      <c r="F241" s="477"/>
    </row>
    <row r="242" spans="2:6">
      <c r="B242" s="432">
        <v>440</v>
      </c>
      <c r="C242" s="362" t="s">
        <v>59</v>
      </c>
      <c r="D242" s="362" t="s">
        <v>7485</v>
      </c>
      <c r="E242" s="433">
        <v>46225</v>
      </c>
      <c r="F242" s="477"/>
    </row>
    <row r="243" spans="2:6">
      <c r="B243" s="432">
        <v>440</v>
      </c>
      <c r="C243" s="362" t="s">
        <v>59</v>
      </c>
      <c r="D243" s="362" t="s">
        <v>7485</v>
      </c>
      <c r="E243" s="433">
        <v>46230</v>
      </c>
      <c r="F243" s="477"/>
    </row>
    <row r="244" spans="2:6">
      <c r="B244" s="432">
        <v>440</v>
      </c>
      <c r="C244" s="362" t="s">
        <v>59</v>
      </c>
      <c r="D244" s="362" t="s">
        <v>7485</v>
      </c>
      <c r="E244" s="433">
        <v>46232</v>
      </c>
      <c r="F244" s="477"/>
    </row>
    <row r="245" spans="2:6">
      <c r="B245" s="432">
        <v>440</v>
      </c>
      <c r="C245" s="362" t="s">
        <v>59</v>
      </c>
      <c r="D245" s="362" t="s">
        <v>7485</v>
      </c>
      <c r="E245" s="433">
        <v>46234</v>
      </c>
      <c r="F245" s="477"/>
    </row>
    <row r="246" spans="2:6">
      <c r="B246" s="432">
        <v>440</v>
      </c>
      <c r="C246" s="362" t="s">
        <v>59</v>
      </c>
      <c r="D246" s="362" t="s">
        <v>7485</v>
      </c>
      <c r="E246" s="433">
        <v>46238</v>
      </c>
      <c r="F246" s="477"/>
    </row>
    <row r="247" spans="2:6">
      <c r="B247" s="434">
        <v>440</v>
      </c>
      <c r="C247" s="435" t="s">
        <v>59</v>
      </c>
      <c r="D247" s="435" t="s">
        <v>7485</v>
      </c>
      <c r="E247" s="436">
        <v>46240</v>
      </c>
      <c r="F247" s="478"/>
    </row>
    <row r="249" spans="2:6">
      <c r="B249" s="448" t="s">
        <v>1</v>
      </c>
      <c r="C249" s="449" t="s">
        <v>2</v>
      </c>
      <c r="D249" s="450" t="s">
        <v>3</v>
      </c>
      <c r="E249" s="451" t="s">
        <v>0</v>
      </c>
    </row>
    <row r="250" spans="2:6">
      <c r="B250" s="118">
        <v>2</v>
      </c>
      <c r="C250" t="s">
        <v>59</v>
      </c>
      <c r="D250" t="s">
        <v>8352</v>
      </c>
      <c r="E250" s="383">
        <v>46205</v>
      </c>
    </row>
    <row r="251" spans="2:6">
      <c r="B251" s="118">
        <v>2</v>
      </c>
      <c r="C251" t="s">
        <v>59</v>
      </c>
      <c r="D251" t="s">
        <v>8352</v>
      </c>
      <c r="E251" s="383">
        <v>46209</v>
      </c>
    </row>
    <row r="252" spans="2:6">
      <c r="B252" s="118">
        <v>2</v>
      </c>
      <c r="C252" t="s">
        <v>59</v>
      </c>
      <c r="D252" t="s">
        <v>8352</v>
      </c>
      <c r="E252" s="383">
        <v>46211</v>
      </c>
    </row>
    <row r="253" spans="2:6">
      <c r="B253" s="118">
        <v>2</v>
      </c>
      <c r="C253" t="s">
        <v>59</v>
      </c>
      <c r="D253" t="s">
        <v>8352</v>
      </c>
      <c r="E253" s="383">
        <v>46213</v>
      </c>
    </row>
    <row r="254" spans="2:6">
      <c r="B254" s="118">
        <v>2</v>
      </c>
      <c r="C254" t="s">
        <v>59</v>
      </c>
      <c r="D254" t="s">
        <v>8352</v>
      </c>
      <c r="E254" s="383">
        <v>46216</v>
      </c>
    </row>
    <row r="255" spans="2:6">
      <c r="B255" s="118">
        <v>2</v>
      </c>
      <c r="C255" t="s">
        <v>59</v>
      </c>
      <c r="D255" t="s">
        <v>8352</v>
      </c>
      <c r="E255" s="383">
        <v>46218</v>
      </c>
    </row>
    <row r="256" spans="2:6">
      <c r="B256" s="118">
        <v>2</v>
      </c>
      <c r="C256" t="s">
        <v>59</v>
      </c>
      <c r="D256" t="s">
        <v>8352</v>
      </c>
      <c r="E256" s="383">
        <v>46221</v>
      </c>
    </row>
    <row r="257" spans="2:5">
      <c r="B257" s="118">
        <v>2</v>
      </c>
      <c r="C257" t="s">
        <v>59</v>
      </c>
      <c r="D257" t="s">
        <v>8352</v>
      </c>
      <c r="E257" s="383">
        <v>46224</v>
      </c>
    </row>
    <row r="258" spans="2:5">
      <c r="B258" s="118">
        <v>2</v>
      </c>
      <c r="C258" t="s">
        <v>59</v>
      </c>
      <c r="D258" t="s">
        <v>8352</v>
      </c>
      <c r="E258" s="383">
        <v>46226</v>
      </c>
    </row>
    <row r="259" spans="2:5">
      <c r="B259" s="118">
        <v>2</v>
      </c>
      <c r="C259" t="s">
        <v>59</v>
      </c>
      <c r="D259" t="s">
        <v>8352</v>
      </c>
      <c r="E259" s="383">
        <v>46228</v>
      </c>
    </row>
    <row r="260" spans="2:5">
      <c r="B260" s="118">
        <v>2</v>
      </c>
      <c r="C260" t="s">
        <v>59</v>
      </c>
      <c r="D260" t="s">
        <v>8352</v>
      </c>
      <c r="E260" s="383">
        <v>46231</v>
      </c>
    </row>
    <row r="261" spans="2:5">
      <c r="B261" s="119">
        <v>2</v>
      </c>
      <c r="C261" s="120" t="s">
        <v>59</v>
      </c>
      <c r="D261" s="120" t="s">
        <v>8352</v>
      </c>
      <c r="E261" s="384">
        <v>46233</v>
      </c>
    </row>
    <row r="264" spans="2:5">
      <c r="B264" s="381" t="s">
        <v>1</v>
      </c>
      <c r="C264" s="48" t="s">
        <v>2</v>
      </c>
      <c r="D264" s="47" t="s">
        <v>3</v>
      </c>
    </row>
    <row r="265" spans="2:5">
      <c r="B265">
        <v>25</v>
      </c>
      <c r="C265" t="s">
        <v>14</v>
      </c>
      <c r="D265" t="s">
        <v>8713</v>
      </c>
    </row>
    <row r="266" spans="2:5">
      <c r="B266">
        <v>50</v>
      </c>
      <c r="C266" t="s">
        <v>12</v>
      </c>
      <c r="D266" t="s">
        <v>8714</v>
      </c>
    </row>
    <row r="268" spans="2:5">
      <c r="B268" s="381" t="s">
        <v>1</v>
      </c>
      <c r="C268" s="48" t="s">
        <v>2</v>
      </c>
      <c r="D268" s="47" t="s">
        <v>3</v>
      </c>
    </row>
    <row r="269" spans="2:5">
      <c r="B269">
        <v>7</v>
      </c>
      <c r="C269" t="s">
        <v>59</v>
      </c>
      <c r="D269" t="s">
        <v>8808</v>
      </c>
    </row>
    <row r="270" spans="2:5">
      <c r="B270">
        <v>10</v>
      </c>
      <c r="C270" t="s">
        <v>59</v>
      </c>
      <c r="D270" t="s">
        <v>8825</v>
      </c>
    </row>
    <row r="271" spans="2:5">
      <c r="B271">
        <v>30</v>
      </c>
      <c r="C271" t="s">
        <v>59</v>
      </c>
      <c r="D271" t="s">
        <v>8826</v>
      </c>
    </row>
    <row r="276" spans="2:4">
      <c r="B276" s="381" t="s">
        <v>1</v>
      </c>
      <c r="C276" s="48" t="s">
        <v>2</v>
      </c>
      <c r="D276" s="47" t="s">
        <v>3</v>
      </c>
    </row>
    <row r="277" spans="2:4">
      <c r="B277">
        <v>2</v>
      </c>
      <c r="C277" t="s">
        <v>345</v>
      </c>
      <c r="D277" t="s">
        <v>6311</v>
      </c>
    </row>
    <row r="278" spans="2:4">
      <c r="B278">
        <v>52</v>
      </c>
      <c r="C278" t="s">
        <v>59</v>
      </c>
      <c r="D278" t="s">
        <v>8872</v>
      </c>
    </row>
    <row r="279" spans="2:4">
      <c r="B279">
        <v>9</v>
      </c>
      <c r="C279" t="s">
        <v>344</v>
      </c>
      <c r="D279" t="s">
        <v>8870</v>
      </c>
    </row>
    <row r="280" spans="2:4">
      <c r="B280">
        <v>6</v>
      </c>
      <c r="C280" t="s">
        <v>344</v>
      </c>
      <c r="D280" t="s">
        <v>8869</v>
      </c>
    </row>
    <row r="281" spans="2:4">
      <c r="B281">
        <v>3</v>
      </c>
      <c r="C281" t="s">
        <v>344</v>
      </c>
      <c r="D281" t="s">
        <v>8868</v>
      </c>
    </row>
    <row r="282" spans="2:4">
      <c r="B282">
        <v>20</v>
      </c>
      <c r="C282" t="s">
        <v>59</v>
      </c>
      <c r="D282" t="s">
        <v>8873</v>
      </c>
    </row>
    <row r="283" spans="2:4">
      <c r="B283">
        <v>12</v>
      </c>
      <c r="C283" t="s">
        <v>174</v>
      </c>
      <c r="D283" t="s">
        <v>6306</v>
      </c>
    </row>
    <row r="284" spans="2:4">
      <c r="B284">
        <v>12</v>
      </c>
      <c r="C284" t="s">
        <v>174</v>
      </c>
      <c r="D284" t="s">
        <v>6307</v>
      </c>
    </row>
    <row r="285" spans="2:4">
      <c r="B285">
        <v>12</v>
      </c>
      <c r="C285" t="s">
        <v>174</v>
      </c>
      <c r="D285" t="s">
        <v>6308</v>
      </c>
    </row>
    <row r="286" spans="2:4">
      <c r="B286">
        <v>7</v>
      </c>
      <c r="C286" t="s">
        <v>604</v>
      </c>
      <c r="D286" t="s">
        <v>8874</v>
      </c>
    </row>
    <row r="287" spans="2:4">
      <c r="B287">
        <v>20</v>
      </c>
      <c r="C287" t="s">
        <v>5236</v>
      </c>
      <c r="D287" t="s">
        <v>179</v>
      </c>
    </row>
    <row r="288" spans="2:4">
      <c r="B288">
        <v>5</v>
      </c>
      <c r="C288" t="s">
        <v>59</v>
      </c>
      <c r="D288" t="s">
        <v>6314</v>
      </c>
    </row>
    <row r="289" spans="2:4">
      <c r="B289">
        <v>2</v>
      </c>
      <c r="C289" t="s">
        <v>174</v>
      </c>
      <c r="D289" t="s">
        <v>6316</v>
      </c>
    </row>
    <row r="290" spans="2:4">
      <c r="B290">
        <v>1</v>
      </c>
      <c r="C290" t="s">
        <v>174</v>
      </c>
      <c r="D290" t="s">
        <v>191</v>
      </c>
    </row>
    <row r="291" spans="2:4">
      <c r="B291">
        <v>1</v>
      </c>
      <c r="C291" t="s">
        <v>174</v>
      </c>
      <c r="D291" t="s">
        <v>6317</v>
      </c>
    </row>
    <row r="292" spans="2:4">
      <c r="B292">
        <v>2</v>
      </c>
      <c r="C292" t="s">
        <v>174</v>
      </c>
      <c r="D292" t="s">
        <v>192</v>
      </c>
    </row>
    <row r="293" spans="2:4">
      <c r="B293">
        <v>2</v>
      </c>
      <c r="C293" t="s">
        <v>174</v>
      </c>
      <c r="D293" t="s">
        <v>188</v>
      </c>
    </row>
    <row r="294" spans="2:4">
      <c r="B294">
        <v>2</v>
      </c>
      <c r="C294" t="s">
        <v>174</v>
      </c>
      <c r="D294" t="s">
        <v>189</v>
      </c>
    </row>
    <row r="296" spans="2:4">
      <c r="B296" s="381" t="s">
        <v>1</v>
      </c>
      <c r="C296" s="48" t="s">
        <v>2</v>
      </c>
      <c r="D296" s="47" t="s">
        <v>3</v>
      </c>
    </row>
    <row r="297" spans="2:4">
      <c r="B297">
        <v>7</v>
      </c>
      <c r="C297" t="s">
        <v>6347</v>
      </c>
      <c r="D297" t="s">
        <v>6302</v>
      </c>
    </row>
    <row r="298" spans="2:4">
      <c r="B298">
        <v>2</v>
      </c>
      <c r="C298" t="s">
        <v>604</v>
      </c>
      <c r="D298" t="s">
        <v>205</v>
      </c>
    </row>
    <row r="299" spans="2:4">
      <c r="B299">
        <v>100</v>
      </c>
      <c r="C299" t="s">
        <v>5236</v>
      </c>
      <c r="D299" t="s">
        <v>5194</v>
      </c>
    </row>
    <row r="300" spans="2:4">
      <c r="B300">
        <v>60</v>
      </c>
      <c r="C300" t="s">
        <v>59</v>
      </c>
      <c r="D300" t="s">
        <v>8871</v>
      </c>
    </row>
    <row r="303" spans="2:4">
      <c r="B303" s="381" t="s">
        <v>1</v>
      </c>
      <c r="C303" s="48" t="s">
        <v>2</v>
      </c>
      <c r="D303" s="47" t="s">
        <v>3</v>
      </c>
    </row>
    <row r="304" spans="2:4">
      <c r="B304">
        <v>2</v>
      </c>
      <c r="C304" t="s">
        <v>5236</v>
      </c>
      <c r="D304" t="s">
        <v>8847</v>
      </c>
    </row>
    <row r="305" spans="2:4">
      <c r="B305">
        <v>4</v>
      </c>
      <c r="C305" t="s">
        <v>5236</v>
      </c>
      <c r="D305" t="s">
        <v>8849</v>
      </c>
    </row>
    <row r="306" spans="2:4">
      <c r="B306">
        <v>8</v>
      </c>
      <c r="C306" t="s">
        <v>5236</v>
      </c>
      <c r="D306" t="s">
        <v>8850</v>
      </c>
    </row>
    <row r="307" spans="2:4">
      <c r="B307">
        <v>2</v>
      </c>
      <c r="C307" t="s">
        <v>5236</v>
      </c>
      <c r="D307" t="s">
        <v>8851</v>
      </c>
    </row>
    <row r="308" spans="2:4">
      <c r="B308">
        <v>2</v>
      </c>
      <c r="C308" t="s">
        <v>5236</v>
      </c>
      <c r="D308" t="s">
        <v>8852</v>
      </c>
    </row>
    <row r="309" spans="2:4">
      <c r="B309">
        <v>2</v>
      </c>
      <c r="C309" t="s">
        <v>5236</v>
      </c>
      <c r="D309" t="s">
        <v>8853</v>
      </c>
    </row>
    <row r="310" spans="2:4">
      <c r="B310">
        <v>2</v>
      </c>
      <c r="C310" t="s">
        <v>5236</v>
      </c>
      <c r="D310" t="s">
        <v>8854</v>
      </c>
    </row>
    <row r="311" spans="2:4">
      <c r="B311">
        <v>2</v>
      </c>
      <c r="C311" t="s">
        <v>5236</v>
      </c>
      <c r="D311" t="s">
        <v>8855</v>
      </c>
    </row>
    <row r="312" spans="2:4">
      <c r="B312">
        <v>1</v>
      </c>
      <c r="C312" t="s">
        <v>5236</v>
      </c>
      <c r="D312" t="s">
        <v>8856</v>
      </c>
    </row>
    <row r="314" spans="2:4">
      <c r="B314" s="381" t="s">
        <v>1</v>
      </c>
      <c r="C314" s="48" t="s">
        <v>2</v>
      </c>
      <c r="D314" s="47" t="s">
        <v>3</v>
      </c>
    </row>
    <row r="315" spans="2:4">
      <c r="B315">
        <v>5</v>
      </c>
      <c r="C315" t="s">
        <v>59</v>
      </c>
      <c r="D315" t="s">
        <v>8824</v>
      </c>
    </row>
    <row r="317" spans="2:4">
      <c r="B317" s="381" t="s">
        <v>1</v>
      </c>
      <c r="C317" s="48" t="s">
        <v>2</v>
      </c>
      <c r="D317" s="47" t="s">
        <v>3</v>
      </c>
    </row>
    <row r="318" spans="2:4">
      <c r="B318">
        <v>3000</v>
      </c>
      <c r="C318" t="s">
        <v>59</v>
      </c>
      <c r="D318" t="s">
        <v>8754</v>
      </c>
    </row>
    <row r="319" spans="2:4">
      <c r="B319">
        <v>2000</v>
      </c>
      <c r="C319" t="s">
        <v>59</v>
      </c>
      <c r="D319" t="s">
        <v>8755</v>
      </c>
    </row>
    <row r="320" spans="2:4">
      <c r="B320">
        <v>4000</v>
      </c>
      <c r="C320" t="s">
        <v>59</v>
      </c>
      <c r="D320" t="s">
        <v>8756</v>
      </c>
    </row>
    <row r="321" spans="2:4">
      <c r="B321">
        <v>4000</v>
      </c>
      <c r="C321" t="s">
        <v>59</v>
      </c>
      <c r="D321" t="s">
        <v>8758</v>
      </c>
    </row>
    <row r="322" spans="2:4">
      <c r="B322">
        <v>3000</v>
      </c>
      <c r="C322" t="s">
        <v>59</v>
      </c>
      <c r="D322" s="408" t="s">
        <v>8759</v>
      </c>
    </row>
    <row r="323" spans="2:4">
      <c r="B323">
        <v>3000</v>
      </c>
      <c r="C323" t="s">
        <v>59</v>
      </c>
      <c r="D323" s="408" t="s">
        <v>8760</v>
      </c>
    </row>
    <row r="324" spans="2:4">
      <c r="B324">
        <v>3000</v>
      </c>
      <c r="C324" t="s">
        <v>59</v>
      </c>
      <c r="D324" s="408" t="s">
        <v>8761</v>
      </c>
    </row>
    <row r="325" spans="2:4">
      <c r="B325">
        <v>3000</v>
      </c>
      <c r="C325" t="s">
        <v>59</v>
      </c>
      <c r="D325" t="s">
        <v>8762</v>
      </c>
    </row>
    <row r="326" spans="2:4">
      <c r="B326">
        <v>3000</v>
      </c>
      <c r="C326" t="s">
        <v>59</v>
      </c>
      <c r="D326" s="408" t="s">
        <v>8763</v>
      </c>
    </row>
    <row r="327" spans="2:4">
      <c r="B327">
        <v>2000</v>
      </c>
      <c r="C327" t="s">
        <v>59</v>
      </c>
      <c r="D327" t="s">
        <v>8764</v>
      </c>
    </row>
    <row r="328" spans="2:4">
      <c r="B328">
        <v>3000</v>
      </c>
      <c r="C328" t="s">
        <v>59</v>
      </c>
      <c r="D328" t="s">
        <v>8765</v>
      </c>
    </row>
    <row r="329" spans="2:4">
      <c r="B329">
        <v>2000</v>
      </c>
      <c r="C329" t="s">
        <v>59</v>
      </c>
      <c r="D329" t="s">
        <v>8766</v>
      </c>
    </row>
    <row r="330" spans="2:4">
      <c r="B330">
        <v>1000</v>
      </c>
      <c r="C330" t="s">
        <v>59</v>
      </c>
      <c r="D330" t="s">
        <v>8767</v>
      </c>
    </row>
    <row r="331" spans="2:4">
      <c r="B331">
        <v>1000</v>
      </c>
      <c r="C331" t="s">
        <v>59</v>
      </c>
      <c r="D331" t="s">
        <v>8767</v>
      </c>
    </row>
    <row r="333" spans="2:4">
      <c r="B333" s="381" t="s">
        <v>1</v>
      </c>
      <c r="C333" s="48" t="s">
        <v>2</v>
      </c>
      <c r="D333" s="47" t="s">
        <v>3</v>
      </c>
    </row>
    <row r="334" spans="2:4">
      <c r="B334">
        <v>20</v>
      </c>
      <c r="C334" t="s">
        <v>5236</v>
      </c>
      <c r="D334" t="s">
        <v>8836</v>
      </c>
    </row>
    <row r="335" spans="2:4">
      <c r="B335">
        <v>20</v>
      </c>
      <c r="C335" t="s">
        <v>5236</v>
      </c>
      <c r="D335" t="s">
        <v>8837</v>
      </c>
    </row>
    <row r="336" spans="2:4">
      <c r="B336">
        <v>4</v>
      </c>
      <c r="C336" t="s">
        <v>8911</v>
      </c>
      <c r="D336" t="s">
        <v>8912</v>
      </c>
    </row>
    <row r="337" spans="2:9">
      <c r="B337">
        <v>5</v>
      </c>
      <c r="C337" t="s">
        <v>8911</v>
      </c>
      <c r="D337" t="s">
        <v>8019</v>
      </c>
    </row>
    <row r="338" spans="2:9">
      <c r="B338">
        <v>2</v>
      </c>
      <c r="C338" t="s">
        <v>8911</v>
      </c>
      <c r="D338" t="s">
        <v>8913</v>
      </c>
    </row>
    <row r="340" spans="2:9">
      <c r="B340" s="381" t="s">
        <v>1</v>
      </c>
      <c r="C340" s="48" t="s">
        <v>2</v>
      </c>
      <c r="D340" s="47" t="s">
        <v>3</v>
      </c>
    </row>
    <row r="341" spans="2:9">
      <c r="B341">
        <v>10</v>
      </c>
      <c r="C341" t="s">
        <v>5236</v>
      </c>
      <c r="D341" t="s">
        <v>8917</v>
      </c>
    </row>
    <row r="344" spans="2:9">
      <c r="B344" s="381" t="s">
        <v>1</v>
      </c>
      <c r="C344" s="48" t="s">
        <v>2</v>
      </c>
      <c r="D344" s="47" t="s">
        <v>3</v>
      </c>
    </row>
    <row r="345" spans="2:9">
      <c r="B345">
        <v>25</v>
      </c>
      <c r="C345" t="s">
        <v>14</v>
      </c>
      <c r="D345" t="s">
        <v>8713</v>
      </c>
      <c r="G345">
        <v>3.9</v>
      </c>
      <c r="I345" s="61">
        <f>G345*B345</f>
        <v>97.5</v>
      </c>
    </row>
    <row r="346" spans="2:9">
      <c r="B346">
        <v>50</v>
      </c>
      <c r="C346" t="s">
        <v>12</v>
      </c>
      <c r="D346" t="s">
        <v>8714</v>
      </c>
      <c r="G346">
        <v>2.4</v>
      </c>
      <c r="I346" s="61">
        <f>G346*B346</f>
        <v>120</v>
      </c>
    </row>
    <row r="348" spans="2:9">
      <c r="I348" s="61">
        <f>SUM(I345:I347)</f>
        <v>217.5</v>
      </c>
    </row>
    <row r="349" spans="2:9">
      <c r="I349" s="61">
        <f>I348*1.21</f>
        <v>263.17500000000001</v>
      </c>
    </row>
    <row r="350" spans="2:9">
      <c r="I350" s="61">
        <f>I349*1770</f>
        <v>465819.75</v>
      </c>
    </row>
  </sheetData>
  <mergeCells count="5">
    <mergeCell ref="I28:K28"/>
    <mergeCell ref="M28:N28"/>
    <mergeCell ref="F228:F232"/>
    <mergeCell ref="F233:F236"/>
    <mergeCell ref="F237:F247"/>
  </mergeCells>
  <conditionalFormatting sqref="B60:D62">
    <cfRule type="expression" dxfId="16" priority="5">
      <formula>$L60="Cumplido"</formula>
    </cfRule>
  </conditionalFormatting>
  <conditionalFormatting sqref="B182:D183">
    <cfRule type="expression" dxfId="15" priority="4">
      <formula>$L182="Cumplido"</formula>
    </cfRule>
  </conditionalFormatting>
  <conditionalFormatting sqref="B202:D202">
    <cfRule type="expression" dxfId="14" priority="2">
      <formula>$L202="Cumplido"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 C202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7" t="s">
        <v>1</v>
      </c>
      <c r="C4" s="438" t="s">
        <v>2</v>
      </c>
      <c r="D4" s="439" t="s">
        <v>3</v>
      </c>
      <c r="E4" s="439" t="s">
        <v>9</v>
      </c>
      <c r="F4" s="440" t="s">
        <v>11</v>
      </c>
    </row>
    <row r="5" spans="2:6">
      <c r="B5" s="411">
        <v>440</v>
      </c>
      <c r="C5" s="412" t="s">
        <v>59</v>
      </c>
      <c r="D5" s="412" t="s">
        <v>7485</v>
      </c>
      <c r="E5" s="413">
        <v>46175</v>
      </c>
      <c r="F5" s="476" t="s">
        <v>8639</v>
      </c>
    </row>
    <row r="6" spans="2:6">
      <c r="B6" s="414">
        <v>440</v>
      </c>
      <c r="C6" s="415" t="s">
        <v>59</v>
      </c>
      <c r="D6" s="415" t="s">
        <v>7485</v>
      </c>
      <c r="E6" s="416">
        <v>46179</v>
      </c>
      <c r="F6" s="477"/>
    </row>
    <row r="7" spans="2:6">
      <c r="B7" s="414">
        <v>440</v>
      </c>
      <c r="C7" s="415" t="s">
        <v>59</v>
      </c>
      <c r="D7" s="415" t="s">
        <v>7485</v>
      </c>
      <c r="E7" s="416">
        <v>46184</v>
      </c>
      <c r="F7" s="477"/>
    </row>
    <row r="8" spans="2:6">
      <c r="B8" s="414">
        <v>440</v>
      </c>
      <c r="C8" s="415" t="s">
        <v>59</v>
      </c>
      <c r="D8" s="415" t="s">
        <v>7485</v>
      </c>
      <c r="E8" s="416">
        <v>46188</v>
      </c>
      <c r="F8" s="477"/>
    </row>
    <row r="9" spans="2:6">
      <c r="B9" s="417">
        <v>440</v>
      </c>
      <c r="C9" s="418" t="s">
        <v>59</v>
      </c>
      <c r="D9" s="418" t="s">
        <v>7485</v>
      </c>
      <c r="E9" s="419">
        <v>46195</v>
      </c>
      <c r="F9" s="478"/>
    </row>
    <row r="10" spans="2:6">
      <c r="B10" s="420">
        <v>440</v>
      </c>
      <c r="C10" s="421" t="s">
        <v>59</v>
      </c>
      <c r="D10" s="421" t="s">
        <v>7485</v>
      </c>
      <c r="E10" s="422">
        <v>46199</v>
      </c>
      <c r="F10" s="476" t="s">
        <v>8640</v>
      </c>
    </row>
    <row r="11" spans="2:6">
      <c r="B11" s="423">
        <v>440</v>
      </c>
      <c r="C11" s="424" t="s">
        <v>59</v>
      </c>
      <c r="D11" s="424" t="s">
        <v>7485</v>
      </c>
      <c r="E11" s="425">
        <v>46202</v>
      </c>
      <c r="F11" s="477"/>
    </row>
    <row r="12" spans="2:6">
      <c r="B12" s="423">
        <v>440</v>
      </c>
      <c r="C12" s="424" t="s">
        <v>59</v>
      </c>
      <c r="D12" s="424" t="s">
        <v>7485</v>
      </c>
      <c r="E12" s="425">
        <v>46204</v>
      </c>
      <c r="F12" s="477"/>
    </row>
    <row r="13" spans="2:6">
      <c r="B13" s="426">
        <v>440</v>
      </c>
      <c r="C13" s="427" t="s">
        <v>59</v>
      </c>
      <c r="D13" s="427" t="s">
        <v>7485</v>
      </c>
      <c r="E13" s="428">
        <v>46206</v>
      </c>
      <c r="F13" s="478"/>
    </row>
    <row r="14" spans="2:6">
      <c r="B14" s="429">
        <v>440</v>
      </c>
      <c r="C14" s="430" t="s">
        <v>59</v>
      </c>
      <c r="D14" s="430" t="s">
        <v>7485</v>
      </c>
      <c r="E14" s="431">
        <v>46213</v>
      </c>
      <c r="F14" s="476" t="s">
        <v>8642</v>
      </c>
    </row>
    <row r="15" spans="2:6">
      <c r="B15" s="432">
        <v>440</v>
      </c>
      <c r="C15" s="362" t="s">
        <v>59</v>
      </c>
      <c r="D15" s="362" t="s">
        <v>7485</v>
      </c>
      <c r="E15" s="433">
        <v>46216</v>
      </c>
      <c r="F15" s="477"/>
    </row>
    <row r="16" spans="2:6">
      <c r="B16" s="432">
        <v>440</v>
      </c>
      <c r="C16" s="362" t="s">
        <v>59</v>
      </c>
      <c r="D16" s="362" t="s">
        <v>7485</v>
      </c>
      <c r="E16" s="433">
        <v>46218</v>
      </c>
      <c r="F16" s="477"/>
    </row>
    <row r="17" spans="2:6">
      <c r="B17" s="432">
        <v>440</v>
      </c>
      <c r="C17" s="362" t="s">
        <v>59</v>
      </c>
      <c r="D17" s="362" t="s">
        <v>7485</v>
      </c>
      <c r="E17" s="433">
        <v>46220</v>
      </c>
      <c r="F17" s="477"/>
    </row>
    <row r="18" spans="2:6">
      <c r="B18" s="432">
        <v>440</v>
      </c>
      <c r="C18" s="362" t="s">
        <v>59</v>
      </c>
      <c r="D18" s="362" t="s">
        <v>7485</v>
      </c>
      <c r="E18" s="433">
        <v>46223</v>
      </c>
      <c r="F18" s="477"/>
    </row>
    <row r="19" spans="2:6">
      <c r="B19" s="432">
        <v>440</v>
      </c>
      <c r="C19" s="362" t="s">
        <v>59</v>
      </c>
      <c r="D19" s="362" t="s">
        <v>7485</v>
      </c>
      <c r="E19" s="433">
        <v>46225</v>
      </c>
      <c r="F19" s="477"/>
    </row>
    <row r="20" spans="2:6">
      <c r="B20" s="432">
        <v>440</v>
      </c>
      <c r="C20" s="362" t="s">
        <v>59</v>
      </c>
      <c r="D20" s="362" t="s">
        <v>7485</v>
      </c>
      <c r="E20" s="433">
        <v>46230</v>
      </c>
      <c r="F20" s="477"/>
    </row>
    <row r="21" spans="2:6">
      <c r="B21" s="432">
        <v>440</v>
      </c>
      <c r="C21" s="362" t="s">
        <v>59</v>
      </c>
      <c r="D21" s="362" t="s">
        <v>7485</v>
      </c>
      <c r="E21" s="433">
        <v>46232</v>
      </c>
      <c r="F21" s="477"/>
    </row>
    <row r="22" spans="2:6">
      <c r="B22" s="432">
        <v>440</v>
      </c>
      <c r="C22" s="362" t="s">
        <v>59</v>
      </c>
      <c r="D22" s="362" t="s">
        <v>7485</v>
      </c>
      <c r="E22" s="433">
        <v>46234</v>
      </c>
      <c r="F22" s="477"/>
    </row>
    <row r="23" spans="2:6">
      <c r="B23" s="432">
        <v>440</v>
      </c>
      <c r="C23" s="362" t="s">
        <v>59</v>
      </c>
      <c r="D23" s="362" t="s">
        <v>7485</v>
      </c>
      <c r="E23" s="433">
        <v>46238</v>
      </c>
      <c r="F23" s="477"/>
    </row>
    <row r="24" spans="2:6">
      <c r="B24" s="434">
        <v>440</v>
      </c>
      <c r="C24" s="435" t="s">
        <v>59</v>
      </c>
      <c r="D24" s="435" t="s">
        <v>7485</v>
      </c>
      <c r="E24" s="436">
        <v>46240</v>
      </c>
      <c r="F24" s="478"/>
    </row>
    <row r="26" spans="2:6">
      <c r="B26" s="437" t="s">
        <v>1</v>
      </c>
      <c r="C26" s="438" t="s">
        <v>2</v>
      </c>
      <c r="D26" s="439" t="s">
        <v>3</v>
      </c>
      <c r="E26" s="439" t="s">
        <v>9</v>
      </c>
    </row>
    <row r="27" spans="2:6">
      <c r="B27" s="461">
        <v>440</v>
      </c>
      <c r="C27" s="462" t="s">
        <v>59</v>
      </c>
      <c r="D27" s="462" t="s">
        <v>7485</v>
      </c>
      <c r="E27" s="463">
        <v>46220</v>
      </c>
    </row>
    <row r="28" spans="2:6">
      <c r="B28" s="121">
        <v>440</v>
      </c>
      <c r="C28" s="122" t="s">
        <v>59</v>
      </c>
      <c r="D28" s="122" t="s">
        <v>7485</v>
      </c>
      <c r="E28" s="382">
        <v>46223</v>
      </c>
    </row>
    <row r="29" spans="2:6">
      <c r="B29" s="119">
        <v>440</v>
      </c>
      <c r="C29" s="120" t="s">
        <v>59</v>
      </c>
      <c r="D29" s="120" t="s">
        <v>7485</v>
      </c>
      <c r="E29" s="384">
        <v>46225</v>
      </c>
    </row>
    <row r="30" spans="2:6">
      <c r="B30" s="121">
        <v>440</v>
      </c>
      <c r="C30" s="122" t="s">
        <v>59</v>
      </c>
      <c r="D30" s="122" t="s">
        <v>7485</v>
      </c>
      <c r="E30" s="382">
        <v>46230</v>
      </c>
    </row>
    <row r="31" spans="2:6">
      <c r="B31" s="118">
        <v>440</v>
      </c>
      <c r="C31" t="s">
        <v>59</v>
      </c>
      <c r="D31" t="s">
        <v>7485</v>
      </c>
      <c r="E31" s="383">
        <v>46232</v>
      </c>
    </row>
    <row r="32" spans="2:6">
      <c r="B32" s="119">
        <v>440</v>
      </c>
      <c r="C32" s="120" t="s">
        <v>59</v>
      </c>
      <c r="D32" s="120" t="s">
        <v>7485</v>
      </c>
      <c r="E32" s="384">
        <v>46234</v>
      </c>
    </row>
    <row r="33" spans="2:6">
      <c r="B33" s="121">
        <v>440</v>
      </c>
      <c r="C33" s="122" t="s">
        <v>59</v>
      </c>
      <c r="D33" s="122" t="s">
        <v>7485</v>
      </c>
      <c r="E33" s="382">
        <v>46238</v>
      </c>
    </row>
    <row r="34" spans="2:6">
      <c r="B34" s="118">
        <v>440</v>
      </c>
      <c r="C34" t="s">
        <v>59</v>
      </c>
      <c r="D34" t="s">
        <v>7485</v>
      </c>
      <c r="E34" s="383">
        <v>46240</v>
      </c>
    </row>
    <row r="35" spans="2:6">
      <c r="B35" s="119">
        <v>440</v>
      </c>
      <c r="C35" s="120" t="s">
        <v>59</v>
      </c>
      <c r="D35" s="120" t="s">
        <v>7485</v>
      </c>
      <c r="E35" s="384">
        <v>46242</v>
      </c>
      <c r="F35" t="s">
        <v>8775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3" t="s">
        <v>5435</v>
      </c>
      <c r="N3" s="363" t="s">
        <v>59</v>
      </c>
      <c r="O3" s="363" t="s">
        <v>7554</v>
      </c>
      <c r="P3" s="363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3"/>
      <c r="N4" s="363"/>
      <c r="O4" s="363" t="s">
        <v>7555</v>
      </c>
      <c r="P4" s="363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3"/>
      <c r="N5" s="363"/>
      <c r="O5" s="363" t="s">
        <v>562</v>
      </c>
      <c r="P5" s="363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3"/>
      <c r="N6" s="363"/>
      <c r="O6" s="363" t="s">
        <v>578</v>
      </c>
      <c r="P6" s="363">
        <v>2</v>
      </c>
      <c r="Q6" t="s">
        <v>8290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3"/>
      <c r="N7" s="363"/>
      <c r="O7" s="363" t="s">
        <v>7547</v>
      </c>
      <c r="P7" s="363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3"/>
      <c r="N8" s="363"/>
      <c r="O8" s="363" t="s">
        <v>7551</v>
      </c>
      <c r="P8" s="363">
        <v>4</v>
      </c>
      <c r="Q8" t="s">
        <v>8290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8289</v>
      </c>
      <c r="M9" s="363"/>
      <c r="N9" s="363"/>
      <c r="O9" s="363" t="s">
        <v>7552</v>
      </c>
      <c r="P9" s="363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3"/>
      <c r="N10" s="363"/>
      <c r="O10" s="363" t="s">
        <v>7553</v>
      </c>
      <c r="P10" s="363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3"/>
      <c r="N11" s="363"/>
      <c r="O11" s="363" t="s">
        <v>7548</v>
      </c>
      <c r="P11" s="363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3"/>
      <c r="N12" s="363"/>
      <c r="O12" s="363" t="s">
        <v>6583</v>
      </c>
      <c r="P12" s="363">
        <v>10</v>
      </c>
      <c r="Q12" t="s">
        <v>8290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3"/>
      <c r="N13" s="363"/>
      <c r="O13" s="363" t="s">
        <v>7545</v>
      </c>
      <c r="P13" s="363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8289</v>
      </c>
      <c r="M14" s="363"/>
      <c r="N14" s="363"/>
      <c r="O14" s="363" t="s">
        <v>561</v>
      </c>
      <c r="P14" s="363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8289</v>
      </c>
      <c r="M15" s="363"/>
      <c r="N15" s="363"/>
      <c r="O15" s="363" t="s">
        <v>535</v>
      </c>
      <c r="P15" s="363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3"/>
      <c r="N16" s="363"/>
      <c r="O16" s="363" t="s">
        <v>570</v>
      </c>
      <c r="P16" s="363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8289</v>
      </c>
      <c r="M17" s="363"/>
      <c r="N17" s="363"/>
      <c r="O17" s="363" t="s">
        <v>567</v>
      </c>
      <c r="P17" s="363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3"/>
      <c r="N18" s="363"/>
      <c r="O18" s="368" t="s">
        <v>574</v>
      </c>
      <c r="P18" s="363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8289</v>
      </c>
      <c r="M19" s="363"/>
      <c r="N19" s="363"/>
      <c r="O19" s="363" t="s">
        <v>576</v>
      </c>
      <c r="P19" s="363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2" t="s">
        <v>8289</v>
      </c>
      <c r="N20" t="s">
        <v>59</v>
      </c>
      <c r="O20" s="362" t="s">
        <v>7549</v>
      </c>
      <c r="P20" s="362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2"/>
      <c r="O21" s="362" t="s">
        <v>569</v>
      </c>
      <c r="P21" s="362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8289</v>
      </c>
      <c r="M22" s="362"/>
      <c r="O22" s="362" t="s">
        <v>7560</v>
      </c>
      <c r="P22" s="362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8289</v>
      </c>
      <c r="M23" s="362"/>
      <c r="O23" s="362" t="s">
        <v>566</v>
      </c>
      <c r="P23" s="362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8289</v>
      </c>
      <c r="M24" s="362"/>
      <c r="O24" s="362" t="s">
        <v>595</v>
      </c>
      <c r="P24" s="362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2"/>
      <c r="O25" s="362" t="s">
        <v>575</v>
      </c>
      <c r="P25" s="362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8289</v>
      </c>
      <c r="M26" s="362"/>
      <c r="O26" s="362" t="s">
        <v>527</v>
      </c>
      <c r="P26" s="362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2"/>
      <c r="O27" s="362" t="s">
        <v>7550</v>
      </c>
      <c r="P27" s="362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2"/>
      <c r="O28" s="362" t="s">
        <v>577</v>
      </c>
      <c r="P28" s="362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8289</v>
      </c>
      <c r="M29" s="362"/>
      <c r="O29" s="362" t="s">
        <v>561</v>
      </c>
      <c r="P29" s="362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8289</v>
      </c>
      <c r="M30" s="362"/>
      <c r="O30" s="362" t="s">
        <v>540</v>
      </c>
      <c r="P30" s="362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8289</v>
      </c>
      <c r="M31" s="362"/>
      <c r="O31" s="362" t="s">
        <v>7556</v>
      </c>
      <c r="P31" s="362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8289</v>
      </c>
      <c r="M32" s="362"/>
      <c r="O32" s="362" t="s">
        <v>545</v>
      </c>
      <c r="P32" s="362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8289</v>
      </c>
      <c r="M33" s="362"/>
      <c r="O33" s="362" t="s">
        <v>596</v>
      </c>
      <c r="P33" s="362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8289</v>
      </c>
      <c r="M34" s="362"/>
      <c r="O34" s="362" t="s">
        <v>568</v>
      </c>
      <c r="P34" s="362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8289</v>
      </c>
      <c r="M35" s="362"/>
      <c r="O35" s="362" t="s">
        <v>560</v>
      </c>
      <c r="P35" s="362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2"/>
      <c r="O36" s="362" t="s">
        <v>571</v>
      </c>
      <c r="P36" s="362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8289</v>
      </c>
      <c r="M37" s="362"/>
      <c r="O37" s="362" t="s">
        <v>7561</v>
      </c>
      <c r="P37" s="362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3" t="s">
        <v>5435</v>
      </c>
      <c r="N39" s="363" t="s">
        <v>59</v>
      </c>
      <c r="O39" s="363" t="s">
        <v>7543</v>
      </c>
      <c r="P39" s="363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3"/>
      <c r="N40" s="363"/>
      <c r="O40" s="368" t="s">
        <v>7544</v>
      </c>
      <c r="P40" s="363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3"/>
      <c r="N41" s="363"/>
      <c r="O41" s="363" t="s">
        <v>7559</v>
      </c>
      <c r="P41" s="363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3"/>
      <c r="N42" s="363"/>
      <c r="O42" s="363" t="s">
        <v>526</v>
      </c>
      <c r="P42" s="363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8289</v>
      </c>
      <c r="M43" s="363"/>
      <c r="N43" s="363"/>
      <c r="O43" s="363" t="s">
        <v>525</v>
      </c>
      <c r="P43" s="363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3"/>
      <c r="N44" s="363"/>
      <c r="O44" s="363" t="s">
        <v>523</v>
      </c>
      <c r="P44" s="363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8289</v>
      </c>
      <c r="M45" s="363"/>
      <c r="N45" s="363"/>
      <c r="O45" s="363" t="s">
        <v>527</v>
      </c>
      <c r="P45" s="363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8289</v>
      </c>
      <c r="M46" s="363"/>
      <c r="N46" s="363"/>
      <c r="O46" s="363" t="s">
        <v>532</v>
      </c>
      <c r="P46" s="363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3"/>
      <c r="N47" s="363"/>
      <c r="O47" s="363" t="s">
        <v>7541</v>
      </c>
      <c r="P47" s="363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8289</v>
      </c>
      <c r="M48" s="362" t="s">
        <v>8289</v>
      </c>
      <c r="N48" t="s">
        <v>59</v>
      </c>
      <c r="O48" s="362" t="s">
        <v>6581</v>
      </c>
      <c r="P48" s="362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8289</v>
      </c>
      <c r="M49" s="362"/>
      <c r="O49" s="362" t="s">
        <v>7542</v>
      </c>
      <c r="P49" s="362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2"/>
      <c r="O50" s="362" t="s">
        <v>534</v>
      </c>
      <c r="P50" s="362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3" t="s">
        <v>5435</v>
      </c>
      <c r="N52" s="363" t="s">
        <v>59</v>
      </c>
      <c r="O52" s="363" t="s">
        <v>8099</v>
      </c>
      <c r="P52" s="363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3"/>
      <c r="N53" s="363"/>
      <c r="O53" s="363" t="s">
        <v>8102</v>
      </c>
      <c r="P53" s="363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3"/>
      <c r="N54" s="363"/>
      <c r="O54" s="363" t="s">
        <v>8103</v>
      </c>
      <c r="P54" s="363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3"/>
      <c r="N55" s="363"/>
      <c r="O55" s="363" t="s">
        <v>8104</v>
      </c>
      <c r="P55" s="363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3"/>
      <c r="N56" s="363"/>
      <c r="O56" s="363" t="s">
        <v>8105</v>
      </c>
      <c r="P56" s="363">
        <v>1</v>
      </c>
    </row>
    <row r="57" spans="1:16">
      <c r="M57" s="363"/>
      <c r="N57" s="363" t="s">
        <v>16</v>
      </c>
      <c r="O57" s="368" t="s">
        <v>8101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376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6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8533</v>
      </c>
      <c r="P2" t="s">
        <v>8342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8533</v>
      </c>
      <c r="P3" t="s">
        <v>8342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8533</v>
      </c>
      <c r="P4" t="s">
        <v>8342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8533</v>
      </c>
      <c r="P5" t="s">
        <v>8342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8533</v>
      </c>
      <c r="P6" t="s">
        <v>8342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8533</v>
      </c>
      <c r="P7" t="s">
        <v>8342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8505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8534</v>
      </c>
      <c r="P8" t="s">
        <v>8342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8506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8534</v>
      </c>
      <c r="P9" t="s">
        <v>8342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8507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8534</v>
      </c>
      <c r="P10" t="s">
        <v>8342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8508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8491</v>
      </c>
      <c r="P11" t="s">
        <v>8509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8510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8491</v>
      </c>
      <c r="P12" t="s">
        <v>8509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8511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8491</v>
      </c>
      <c r="P13" t="s">
        <v>8509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8512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8491</v>
      </c>
      <c r="P14" t="s">
        <v>8509</v>
      </c>
    </row>
    <row r="17" spans="1:16">
      <c r="A17" s="395" t="s">
        <v>376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6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8535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8536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8536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8536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8537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8537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8537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8535</v>
      </c>
    </row>
    <row r="28" spans="1:16">
      <c r="A28" s="395" t="s">
        <v>376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6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8538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8539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8539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8540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8540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8540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8535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8231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8231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8231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8231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8231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8231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8231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8231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8231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8231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8541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8541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8541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8542</v>
      </c>
    </row>
    <row r="53" spans="1:16">
      <c r="A53" s="395" t="s">
        <v>376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6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8543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8535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8535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8535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8535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8544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8231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8632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2026-08-07T15:54:17Z</dcterms:modified>
</cp:coreProperties>
</file>