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v\OneDrive\Documentos\ESTUDIOEXCEL\EXCEL BASICO\"/>
    </mc:Choice>
  </mc:AlternateContent>
  <xr:revisionPtr revIDLastSave="0" documentId="13_ncr:1_{CAA0BB0E-C4C2-4819-A58C-6CE8F1D0CDEB}" xr6:coauthVersionLast="47" xr6:coauthVersionMax="47" xr10:uidLastSave="{00000000-0000-0000-0000-000000000000}"/>
  <bookViews>
    <workbookView xWindow="-120" yWindow="-120" windowWidth="24240" windowHeight="13020" activeTab="1" xr2:uid="{8BCE1DC7-E343-4BC7-82DC-41B2B1394828}"/>
  </bookViews>
  <sheets>
    <sheet name="Prueba1" sheetId="1" r:id="rId1"/>
    <sheet name="Referencias relativ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15" i="3"/>
  <c r="F16" i="3"/>
  <c r="G4" i="3"/>
  <c r="H4" i="3" s="1"/>
  <c r="I4" i="3" s="1"/>
  <c r="G13" i="3"/>
  <c r="H13" i="3" s="1"/>
  <c r="I13" i="3" s="1"/>
  <c r="G9" i="3"/>
  <c r="H9" i="3" s="1"/>
  <c r="I9" i="3" s="1"/>
  <c r="G10" i="3"/>
  <c r="G8" i="3"/>
  <c r="H8" i="3" s="1"/>
  <c r="G6" i="3"/>
  <c r="H6" i="3" s="1"/>
  <c r="G5" i="3"/>
  <c r="H5" i="3" s="1"/>
  <c r="G7" i="3"/>
  <c r="H7" i="3" s="1"/>
  <c r="G11" i="3"/>
  <c r="H11" i="3" s="1"/>
  <c r="G12" i="3"/>
  <c r="H12" i="3" s="1"/>
  <c r="G14" i="3"/>
  <c r="H14" i="3" s="1"/>
  <c r="G15" i="3"/>
  <c r="A5" i="3"/>
  <c r="A6" i="3"/>
  <c r="A7" i="3"/>
  <c r="A8" i="3"/>
  <c r="A9" i="3"/>
  <c r="A10" i="3"/>
  <c r="A11" i="3"/>
  <c r="A12" i="3"/>
  <c r="A13" i="3"/>
  <c r="A14" i="3"/>
  <c r="A15" i="3"/>
  <c r="A4" i="3"/>
  <c r="F17" i="1"/>
  <c r="F13" i="1"/>
  <c r="F16" i="1" s="1"/>
  <c r="I10" i="3" l="1"/>
  <c r="I15" i="3"/>
  <c r="G16" i="3"/>
  <c r="I12" i="3"/>
  <c r="I11" i="3"/>
  <c r="I8" i="3"/>
  <c r="I14" i="3"/>
  <c r="I7" i="3"/>
  <c r="I6" i="3"/>
  <c r="I5" i="3"/>
</calcChain>
</file>

<file path=xl/sharedStrings.xml><?xml version="1.0" encoding="utf-8"?>
<sst xmlns="http://schemas.openxmlformats.org/spreadsheetml/2006/main" count="47" uniqueCount="36">
  <si>
    <t xml:space="preserve">Presupuesto de la quincena </t>
  </si>
  <si>
    <t xml:space="preserve">Ingresos </t>
  </si>
  <si>
    <t>Egresos</t>
  </si>
  <si>
    <t>Renta</t>
  </si>
  <si>
    <t>Comida</t>
  </si>
  <si>
    <t>Transporte</t>
  </si>
  <si>
    <t>Diversion</t>
  </si>
  <si>
    <t>ahorro</t>
  </si>
  <si>
    <t>Total de engresos</t>
  </si>
  <si>
    <t xml:space="preserve">Restante </t>
  </si>
  <si>
    <t>Total ahorro</t>
  </si>
  <si>
    <t>Orden</t>
  </si>
  <si>
    <t>Fecha</t>
  </si>
  <si>
    <t>Producto</t>
  </si>
  <si>
    <t>Categoria</t>
  </si>
  <si>
    <t>Cantidad</t>
  </si>
  <si>
    <t>Precio</t>
  </si>
  <si>
    <t>Venta Bruta</t>
  </si>
  <si>
    <t>Pan</t>
  </si>
  <si>
    <t>Arroz</t>
  </si>
  <si>
    <t>Maiz</t>
  </si>
  <si>
    <t>Panela</t>
  </si>
  <si>
    <t>Huevos</t>
  </si>
  <si>
    <t>Frijol</t>
  </si>
  <si>
    <t>Lentejas</t>
  </si>
  <si>
    <t>Garbansos</t>
  </si>
  <si>
    <t>Tostadas</t>
  </si>
  <si>
    <t>Sal</t>
  </si>
  <si>
    <t>Aceite</t>
  </si>
  <si>
    <t>Jabon</t>
  </si>
  <si>
    <t>Limpieza</t>
  </si>
  <si>
    <t>Total</t>
  </si>
  <si>
    <t>Venta Bruta IVA</t>
  </si>
  <si>
    <t>Venta Total</t>
  </si>
  <si>
    <t>iva</t>
  </si>
  <si>
    <t>HOJA DE CALCULO DONDE SE TIENE EN CUENTA LOS TEMAS DE REFERENCIAS RELATIVAS Y ABSOLUTAS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</si>
</sst>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[$$-80A]* #,##0.00_-;\-[$$-80A]* #,##0.00_-;_-[$$-80A]* &quot;-&quot;??_-;_-@_-"/>
    <numFmt numFmtId="165" formatCode="_-[$$-240A]\ * #,##0.00_-;\-[$$-240A]\ * #,##0.00_-;_-[$$-240A]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masis MT Pro Medium"/>
      <family val="1"/>
    </font>
    <font>
      <b/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2" fillId="4" borderId="1" xfId="4" applyFont="1" applyBorder="1"/>
    <xf numFmtId="165" fontId="2" fillId="4" borderId="1" xfId="4" applyNumberFormat="1" applyFont="1" applyBorder="1"/>
    <xf numFmtId="0" fontId="0" fillId="0" borderId="1" xfId="0" applyBorder="1"/>
    <xf numFmtId="0" fontId="4" fillId="5" borderId="1" xfId="5" applyBorder="1"/>
    <xf numFmtId="164" fontId="4" fillId="5" borderId="1" xfId="5" applyNumberFormat="1" applyBorder="1"/>
    <xf numFmtId="0" fontId="3" fillId="3" borderId="1" xfId="3" applyFont="1" applyBorder="1"/>
    <xf numFmtId="44" fontId="3" fillId="3" borderId="1" xfId="3" applyNumberFormat="1" applyFont="1" applyBorder="1"/>
    <xf numFmtId="44" fontId="4" fillId="5" borderId="1" xfId="5" applyNumberFormat="1" applyBorder="1"/>
    <xf numFmtId="165" fontId="0" fillId="0" borderId="1" xfId="0" applyNumberFormat="1" applyBorder="1"/>
    <xf numFmtId="44" fontId="0" fillId="0" borderId="1" xfId="0" applyNumberFormat="1" applyBorder="1"/>
    <xf numFmtId="14" fontId="0" fillId="0" borderId="0" xfId="0" applyNumberFormat="1"/>
    <xf numFmtId="0" fontId="1" fillId="6" borderId="1" xfId="6" applyBorder="1"/>
    <xf numFmtId="14" fontId="1" fillId="6" borderId="1" xfId="6" applyNumberFormat="1" applyBorder="1"/>
    <xf numFmtId="44" fontId="1" fillId="6" borderId="1" xfId="6" applyNumberFormat="1" applyBorder="1"/>
    <xf numFmtId="44" fontId="1" fillId="7" borderId="1" xfId="7" applyNumberFormat="1" applyBorder="1"/>
    <xf numFmtId="0" fontId="1" fillId="6" borderId="2" xfId="6" applyBorder="1"/>
    <xf numFmtId="14" fontId="1" fillId="6" borderId="2" xfId="6" applyNumberFormat="1" applyBorder="1"/>
    <xf numFmtId="44" fontId="1" fillId="6" borderId="2" xfId="6" applyNumberFormat="1" applyBorder="1"/>
    <xf numFmtId="0" fontId="2" fillId="2" borderId="1" xfId="2" applyFont="1" applyBorder="1"/>
    <xf numFmtId="0" fontId="2" fillId="2" borderId="0" xfId="2" applyFont="1" applyBorder="1"/>
    <xf numFmtId="9" fontId="0" fillId="0" borderId="0" xfId="1" applyFont="1"/>
    <xf numFmtId="0" fontId="0" fillId="0" borderId="3" xfId="0" applyBorder="1" applyAlignment="1">
      <alignment horizontal="center"/>
    </xf>
    <xf numFmtId="0" fontId="0" fillId="0" borderId="0" xfId="0" applyFill="1" applyAlignment="1"/>
    <xf numFmtId="0" fontId="6" fillId="0" borderId="3" xfId="0" applyFont="1" applyBorder="1" applyAlignment="1">
      <alignment horizontal="center"/>
    </xf>
  </cellXfs>
  <cellStyles count="8">
    <cellStyle name="40% - Énfasis4" xfId="6" builtinId="43"/>
    <cellStyle name="60% - Énfasis1" xfId="3" builtinId="32"/>
    <cellStyle name="60% - Énfasis5" xfId="7" builtinId="48"/>
    <cellStyle name="Énfasis1" xfId="2" builtinId="29"/>
    <cellStyle name="Énfasis2" xfId="4" builtinId="33"/>
    <cellStyle name="Énfasis3" xfId="5" builtinId="37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2319-55FE-483E-A709-F23E2898EE79}">
  <dimension ref="B4:F17"/>
  <sheetViews>
    <sheetView showGridLines="0" workbookViewId="0">
      <selection activeCell="J18" sqref="J18"/>
    </sheetView>
  </sheetViews>
  <sheetFormatPr baseColWidth="10" defaultRowHeight="15" x14ac:dyDescent="0.25"/>
  <cols>
    <col min="2" max="2" width="16.5703125" bestFit="1" customWidth="1"/>
    <col min="5" max="5" width="12.7109375" customWidth="1"/>
    <col min="6" max="6" width="14.5703125" bestFit="1" customWidth="1"/>
  </cols>
  <sheetData>
    <row r="4" spans="2:6" ht="15" customHeight="1" x14ac:dyDescent="0.3">
      <c r="C4" s="1" t="s">
        <v>0</v>
      </c>
      <c r="D4" s="1"/>
      <c r="E4" s="1"/>
      <c r="F4" s="2"/>
    </row>
    <row r="5" spans="2:6" x14ac:dyDescent="0.25">
      <c r="B5" s="3" t="s">
        <v>1</v>
      </c>
      <c r="C5" s="3"/>
      <c r="D5" s="3"/>
      <c r="E5" s="3"/>
      <c r="F5" s="4">
        <v>5500000</v>
      </c>
    </row>
    <row r="6" spans="2:6" x14ac:dyDescent="0.25">
      <c r="B6" s="5"/>
      <c r="C6" s="5"/>
      <c r="D6" s="5"/>
      <c r="E6" s="5"/>
      <c r="F6" s="5"/>
    </row>
    <row r="7" spans="2:6" x14ac:dyDescent="0.25">
      <c r="B7" s="6" t="s">
        <v>2</v>
      </c>
      <c r="C7" s="6"/>
      <c r="D7" s="6"/>
      <c r="E7" s="6"/>
      <c r="F7" s="7"/>
    </row>
    <row r="8" spans="2:6" x14ac:dyDescent="0.25">
      <c r="B8" s="8" t="s">
        <v>3</v>
      </c>
      <c r="C8" s="8"/>
      <c r="D8" s="8"/>
      <c r="E8" s="8"/>
      <c r="F8" s="9">
        <v>2200000</v>
      </c>
    </row>
    <row r="9" spans="2:6" x14ac:dyDescent="0.25">
      <c r="B9" s="8" t="s">
        <v>4</v>
      </c>
      <c r="C9" s="8"/>
      <c r="D9" s="8"/>
      <c r="E9" s="8"/>
      <c r="F9" s="9">
        <v>1000000</v>
      </c>
    </row>
    <row r="10" spans="2:6" x14ac:dyDescent="0.25">
      <c r="B10" s="8" t="s">
        <v>5</v>
      </c>
      <c r="C10" s="8"/>
      <c r="D10" s="8"/>
      <c r="E10" s="8"/>
      <c r="F10" s="9">
        <v>600000</v>
      </c>
    </row>
    <row r="11" spans="2:6" x14ac:dyDescent="0.25">
      <c r="B11" s="8" t="s">
        <v>6</v>
      </c>
      <c r="C11" s="8"/>
      <c r="D11" s="8"/>
      <c r="E11" s="8"/>
      <c r="F11" s="9">
        <v>800000</v>
      </c>
    </row>
    <row r="12" spans="2:6" x14ac:dyDescent="0.25">
      <c r="B12" s="8" t="s">
        <v>7</v>
      </c>
      <c r="C12" s="8"/>
      <c r="D12" s="8"/>
      <c r="E12" s="8"/>
      <c r="F12" s="9">
        <v>400000</v>
      </c>
    </row>
    <row r="13" spans="2:6" x14ac:dyDescent="0.25">
      <c r="B13" s="6" t="s">
        <v>8</v>
      </c>
      <c r="C13" s="6"/>
      <c r="D13" s="6"/>
      <c r="E13" s="6"/>
      <c r="F13" s="10">
        <f>SUM(F8:F12)</f>
        <v>5000000</v>
      </c>
    </row>
    <row r="14" spans="2:6" x14ac:dyDescent="0.25">
      <c r="B14" s="5"/>
      <c r="C14" s="5"/>
      <c r="D14" s="5"/>
      <c r="E14" s="5"/>
      <c r="F14" s="5"/>
    </row>
    <row r="15" spans="2:6" x14ac:dyDescent="0.25">
      <c r="B15" s="5"/>
      <c r="C15" s="5"/>
      <c r="D15" s="5"/>
      <c r="E15" s="5"/>
      <c r="F15" s="5"/>
    </row>
    <row r="16" spans="2:6" x14ac:dyDescent="0.25">
      <c r="B16" s="5" t="s">
        <v>9</v>
      </c>
      <c r="C16" s="5"/>
      <c r="D16" s="5"/>
      <c r="E16" s="5"/>
      <c r="F16" s="11">
        <f xml:space="preserve"> F5 - F13</f>
        <v>500000</v>
      </c>
    </row>
    <row r="17" spans="2:6" x14ac:dyDescent="0.25">
      <c r="B17" s="5" t="s">
        <v>10</v>
      </c>
      <c r="C17" s="5"/>
      <c r="D17" s="5"/>
      <c r="E17" s="5"/>
      <c r="F17" s="12">
        <f xml:space="preserve"> F12 +F16</f>
        <v>900000</v>
      </c>
    </row>
  </sheetData>
  <mergeCells count="1"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193A-256E-4896-859E-9489F12A74E8}">
  <dimension ref="A1:L19"/>
  <sheetViews>
    <sheetView showGridLines="0" tabSelected="1" workbookViewId="0">
      <selection activeCell="L14" sqref="L14"/>
    </sheetView>
  </sheetViews>
  <sheetFormatPr baseColWidth="10" defaultRowHeight="15" x14ac:dyDescent="0.25"/>
  <cols>
    <col min="2" max="2" width="12.28515625" bestFit="1" customWidth="1"/>
    <col min="6" max="6" width="13.140625" customWidth="1"/>
    <col min="7" max="7" width="14" customWidth="1"/>
    <col min="8" max="8" width="14.5703125" bestFit="1" customWidth="1"/>
    <col min="9" max="9" width="14.140625" customWidth="1"/>
  </cols>
  <sheetData>
    <row r="1" spans="1:12" x14ac:dyDescent="0.25">
      <c r="C1" s="13"/>
    </row>
    <row r="2" spans="1:12" x14ac:dyDescent="0.25">
      <c r="A2" s="26" t="s">
        <v>35</v>
      </c>
      <c r="B2" s="24"/>
      <c r="C2" s="24"/>
      <c r="D2" s="24"/>
      <c r="E2" s="24"/>
      <c r="F2" s="24"/>
      <c r="G2" s="24"/>
      <c r="H2" s="24"/>
    </row>
    <row r="3" spans="1:12" x14ac:dyDescent="0.25">
      <c r="A3" s="21" t="s">
        <v>11</v>
      </c>
      <c r="B3" s="21" t="s">
        <v>12</v>
      </c>
      <c r="C3" s="21" t="s">
        <v>13</v>
      </c>
      <c r="D3" s="21" t="s">
        <v>14</v>
      </c>
      <c r="E3" s="21" t="s">
        <v>15</v>
      </c>
      <c r="F3" s="21" t="s">
        <v>16</v>
      </c>
      <c r="G3" s="21" t="s">
        <v>17</v>
      </c>
      <c r="H3" s="21" t="s">
        <v>32</v>
      </c>
      <c r="I3" s="21" t="s">
        <v>33</v>
      </c>
      <c r="L3" s="22" t="s">
        <v>34</v>
      </c>
    </row>
    <row r="4" spans="1:12" x14ac:dyDescent="0.25">
      <c r="A4" s="18">
        <f ca="1" xml:space="preserve"> RANDBETWEEN(1,2)</f>
        <v>2</v>
      </c>
      <c r="B4" s="19">
        <v>45566</v>
      </c>
      <c r="C4" s="18" t="s">
        <v>18</v>
      </c>
      <c r="D4" s="18" t="s">
        <v>4</v>
      </c>
      <c r="E4" s="18">
        <v>2</v>
      </c>
      <c r="F4" s="20">
        <v>8000</v>
      </c>
      <c r="G4" s="20">
        <f xml:space="preserve"> E4 *F4</f>
        <v>16000</v>
      </c>
      <c r="H4" s="16">
        <f xml:space="preserve"> G4 * $L$4</f>
        <v>2560</v>
      </c>
      <c r="I4" s="16">
        <f xml:space="preserve"> G4+H4</f>
        <v>18560</v>
      </c>
      <c r="L4" s="23">
        <v>0.16</v>
      </c>
    </row>
    <row r="5" spans="1:12" x14ac:dyDescent="0.25">
      <c r="A5" s="14">
        <f t="shared" ref="A5:A15" ca="1" si="0" xml:space="preserve"> RANDBETWEEN(1,2)</f>
        <v>1</v>
      </c>
      <c r="B5" s="15">
        <v>45567</v>
      </c>
      <c r="C5" s="14" t="s">
        <v>19</v>
      </c>
      <c r="D5" s="14" t="s">
        <v>4</v>
      </c>
      <c r="E5" s="14">
        <v>4</v>
      </c>
      <c r="F5" s="16">
        <v>23500</v>
      </c>
      <c r="G5" s="16">
        <f xml:space="preserve"> E5 *F5</f>
        <v>94000</v>
      </c>
      <c r="H5" s="16">
        <f xml:space="preserve"> G5 * $L$4</f>
        <v>15040</v>
      </c>
      <c r="I5" s="16">
        <f t="shared" ref="I5:I15" si="1" xml:space="preserve"> G5+H5</f>
        <v>109040</v>
      </c>
    </row>
    <row r="6" spans="1:12" x14ac:dyDescent="0.25">
      <c r="A6" s="14">
        <f t="shared" ca="1" si="0"/>
        <v>2</v>
      </c>
      <c r="B6" s="15">
        <v>45568</v>
      </c>
      <c r="C6" s="14" t="s">
        <v>20</v>
      </c>
      <c r="D6" s="14" t="s">
        <v>4</v>
      </c>
      <c r="E6" s="14">
        <v>12</v>
      </c>
      <c r="F6" s="16">
        <v>10600</v>
      </c>
      <c r="G6" s="16">
        <f xml:space="preserve"> E6 *F6</f>
        <v>127200</v>
      </c>
      <c r="H6" s="16">
        <f xml:space="preserve"> G6 * $L$4</f>
        <v>20352</v>
      </c>
      <c r="I6" s="16">
        <f t="shared" si="1"/>
        <v>147552</v>
      </c>
    </row>
    <row r="7" spans="1:12" x14ac:dyDescent="0.25">
      <c r="A7" s="14">
        <f t="shared" ca="1" si="0"/>
        <v>2</v>
      </c>
      <c r="B7" s="15">
        <v>45569</v>
      </c>
      <c r="C7" s="14" t="s">
        <v>21</v>
      </c>
      <c r="D7" s="14" t="s">
        <v>4</v>
      </c>
      <c r="E7" s="14">
        <v>1</v>
      </c>
      <c r="F7" s="16">
        <v>8300</v>
      </c>
      <c r="G7" s="16">
        <f t="shared" ref="G7:G15" si="2" xml:space="preserve"> E7 *F7</f>
        <v>8300</v>
      </c>
      <c r="H7" s="16">
        <f xml:space="preserve"> G7 * $L$4</f>
        <v>1328</v>
      </c>
      <c r="I7" s="16">
        <f t="shared" si="1"/>
        <v>9628</v>
      </c>
    </row>
    <row r="8" spans="1:12" x14ac:dyDescent="0.25">
      <c r="A8" s="14">
        <f t="shared" ca="1" si="0"/>
        <v>1</v>
      </c>
      <c r="B8" s="15">
        <v>45570</v>
      </c>
      <c r="C8" s="14" t="s">
        <v>22</v>
      </c>
      <c r="D8" s="14" t="s">
        <v>4</v>
      </c>
      <c r="E8" s="14">
        <v>4</v>
      </c>
      <c r="F8" s="16">
        <v>18600</v>
      </c>
      <c r="G8" s="16">
        <f xml:space="preserve"> E8 *F8</f>
        <v>74400</v>
      </c>
      <c r="H8" s="16">
        <f t="shared" ref="H8:H15" si="3" xml:space="preserve"> G8 * $L$4</f>
        <v>11904</v>
      </c>
      <c r="I8" s="16">
        <f t="shared" si="1"/>
        <v>86304</v>
      </c>
    </row>
    <row r="9" spans="1:12" x14ac:dyDescent="0.25">
      <c r="A9" s="14">
        <f t="shared" ca="1" si="0"/>
        <v>1</v>
      </c>
      <c r="B9" s="15">
        <v>45571</v>
      </c>
      <c r="C9" s="14" t="s">
        <v>23</v>
      </c>
      <c r="D9" s="14" t="s">
        <v>4</v>
      </c>
      <c r="E9" s="14">
        <v>4</v>
      </c>
      <c r="F9" s="16">
        <v>5800</v>
      </c>
      <c r="G9" s="16">
        <f xml:space="preserve"> E9 *F9</f>
        <v>23200</v>
      </c>
      <c r="H9" s="16">
        <f xml:space="preserve"> G9 * $L$4</f>
        <v>3712</v>
      </c>
      <c r="I9" s="16">
        <f t="shared" si="1"/>
        <v>26912</v>
      </c>
    </row>
    <row r="10" spans="1:12" x14ac:dyDescent="0.25">
      <c r="A10" s="14">
        <f t="shared" ca="1" si="0"/>
        <v>2</v>
      </c>
      <c r="B10" s="15">
        <v>45572</v>
      </c>
      <c r="C10" s="14" t="s">
        <v>24</v>
      </c>
      <c r="D10" s="14" t="s">
        <v>4</v>
      </c>
      <c r="E10" s="14">
        <v>1</v>
      </c>
      <c r="F10" s="16">
        <v>5600</v>
      </c>
      <c r="G10" s="16">
        <f xml:space="preserve"> E10 *F10</f>
        <v>5600</v>
      </c>
      <c r="H10" s="16">
        <f t="shared" si="3"/>
        <v>896</v>
      </c>
      <c r="I10" s="16">
        <f t="shared" si="1"/>
        <v>6496</v>
      </c>
    </row>
    <row r="11" spans="1:12" x14ac:dyDescent="0.25">
      <c r="A11" s="14">
        <f t="shared" ca="1" si="0"/>
        <v>2</v>
      </c>
      <c r="B11" s="15">
        <v>45573</v>
      </c>
      <c r="C11" s="14" t="s">
        <v>25</v>
      </c>
      <c r="D11" s="14" t="s">
        <v>4</v>
      </c>
      <c r="E11" s="14">
        <v>5</v>
      </c>
      <c r="F11" s="16">
        <v>5400</v>
      </c>
      <c r="G11" s="16">
        <f t="shared" si="2"/>
        <v>27000</v>
      </c>
      <c r="H11" s="16">
        <f xml:space="preserve"> G11 * $L$4</f>
        <v>4320</v>
      </c>
      <c r="I11" s="16">
        <f t="shared" si="1"/>
        <v>31320</v>
      </c>
    </row>
    <row r="12" spans="1:12" x14ac:dyDescent="0.25">
      <c r="A12" s="14">
        <f t="shared" ca="1" si="0"/>
        <v>1</v>
      </c>
      <c r="B12" s="15">
        <v>45574</v>
      </c>
      <c r="C12" s="14" t="s">
        <v>26</v>
      </c>
      <c r="D12" s="14" t="s">
        <v>4</v>
      </c>
      <c r="E12" s="14">
        <v>8</v>
      </c>
      <c r="F12" s="16">
        <v>4000</v>
      </c>
      <c r="G12" s="16">
        <f t="shared" si="2"/>
        <v>32000</v>
      </c>
      <c r="H12" s="16">
        <f t="shared" si="3"/>
        <v>5120</v>
      </c>
      <c r="I12" s="16">
        <f t="shared" si="1"/>
        <v>37120</v>
      </c>
    </row>
    <row r="13" spans="1:12" x14ac:dyDescent="0.25">
      <c r="A13" s="14">
        <f t="shared" ca="1" si="0"/>
        <v>1</v>
      </c>
      <c r="B13" s="15">
        <v>45575</v>
      </c>
      <c r="C13" s="14" t="s">
        <v>27</v>
      </c>
      <c r="D13" s="14" t="s">
        <v>4</v>
      </c>
      <c r="E13" s="14">
        <v>3</v>
      </c>
      <c r="F13" s="16">
        <v>3900</v>
      </c>
      <c r="G13" s="16">
        <f xml:space="preserve"> E13 *F13</f>
        <v>11700</v>
      </c>
      <c r="H13" s="16">
        <f t="shared" si="3"/>
        <v>1872</v>
      </c>
      <c r="I13" s="16">
        <f t="shared" si="1"/>
        <v>13572</v>
      </c>
    </row>
    <row r="14" spans="1:12" x14ac:dyDescent="0.25">
      <c r="A14" s="14">
        <f t="shared" ca="1" si="0"/>
        <v>2</v>
      </c>
      <c r="B14" s="15">
        <v>45576</v>
      </c>
      <c r="C14" s="14" t="s">
        <v>28</v>
      </c>
      <c r="D14" s="14" t="s">
        <v>4</v>
      </c>
      <c r="E14" s="14">
        <v>2</v>
      </c>
      <c r="F14" s="16">
        <v>7000</v>
      </c>
      <c r="G14" s="16">
        <f t="shared" si="2"/>
        <v>14000</v>
      </c>
      <c r="H14" s="16">
        <f t="shared" si="3"/>
        <v>2240</v>
      </c>
      <c r="I14" s="16">
        <f t="shared" si="1"/>
        <v>16240</v>
      </c>
    </row>
    <row r="15" spans="1:12" x14ac:dyDescent="0.25">
      <c r="A15" s="14">
        <f t="shared" ca="1" si="0"/>
        <v>1</v>
      </c>
      <c r="B15" s="15">
        <v>45577</v>
      </c>
      <c r="C15" s="14" t="s">
        <v>29</v>
      </c>
      <c r="D15" s="14" t="s">
        <v>30</v>
      </c>
      <c r="E15" s="14">
        <v>4</v>
      </c>
      <c r="F15" s="16">
        <v>10000</v>
      </c>
      <c r="G15" s="16">
        <f t="shared" si="2"/>
        <v>40000</v>
      </c>
      <c r="H15" s="16">
        <f t="shared" si="3"/>
        <v>6400</v>
      </c>
      <c r="I15" s="16">
        <f t="shared" si="1"/>
        <v>46400</v>
      </c>
    </row>
    <row r="16" spans="1:12" x14ac:dyDescent="0.25">
      <c r="A16" s="14"/>
      <c r="B16" s="14"/>
      <c r="C16" s="14"/>
      <c r="D16" s="14"/>
      <c r="E16" s="14" t="s">
        <v>31</v>
      </c>
      <c r="F16" s="17">
        <f xml:space="preserve"> SUM(F4:F15)</f>
        <v>110700</v>
      </c>
      <c r="G16" s="17">
        <f xml:space="preserve"> SUM(G4:G15)</f>
        <v>473400</v>
      </c>
    </row>
    <row r="19" spans="4:10" x14ac:dyDescent="0.25">
      <c r="D19" s="25"/>
      <c r="E19" s="25"/>
      <c r="F19" s="25"/>
      <c r="G19" s="25"/>
      <c r="H19" s="25"/>
      <c r="I19" s="25"/>
      <c r="J19" s="25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Prueba1</vt:lpstr>
      <vt:lpstr>Referencias relativas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Villada Berrio</dc:creator>
  <cp:lastModifiedBy>Alexander Villada Berrio</cp:lastModifiedBy>
  <dcterms:created xsi:type="dcterms:W3CDTF">2024-11-19T13:44:17Z</dcterms:created>
  <dcterms:modified xsi:type="dcterms:W3CDTF">2024-11-19T14:57:44Z</dcterms:modified>
</cp:coreProperties>
</file>