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EXANDER VILLADA\OneDrive - IUE\Desktop\METODOS_NUMERICOS\RETO_METODOS_2024\"/>
    </mc:Choice>
  </mc:AlternateContent>
  <xr:revisionPtr revIDLastSave="0" documentId="8_{504D1840-96F5-48AC-A2E1-C6650BDA66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úbrica entregables" sheetId="2" r:id="rId1"/>
    <sheet name="Rúbrica Auto-Co Evaluació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16" i="1"/>
  <c r="F16" i="1"/>
  <c r="D16" i="1"/>
  <c r="C16" i="1"/>
  <c r="G15" i="1"/>
  <c r="E6" i="2"/>
  <c r="E7" i="2"/>
  <c r="E8" i="2"/>
  <c r="E9" i="2"/>
  <c r="E15" i="2"/>
  <c r="E14" i="2"/>
  <c r="E13" i="2"/>
  <c r="E12" i="2"/>
  <c r="E11" i="2"/>
  <c r="E10" i="2"/>
  <c r="E16" i="2" l="1"/>
  <c r="B4" i="1" s="1"/>
  <c r="G6" i="1"/>
  <c r="G7" i="1"/>
  <c r="G8" i="1"/>
  <c r="G9" i="1"/>
  <c r="G10" i="1"/>
  <c r="G11" i="1"/>
  <c r="G12" i="1"/>
  <c r="G13" i="1"/>
  <c r="G14" i="1"/>
  <c r="C17" i="1" l="1"/>
  <c r="F17" i="1"/>
  <c r="D17" i="1"/>
</calcChain>
</file>

<file path=xl/sharedStrings.xml><?xml version="1.0" encoding="utf-8"?>
<sst xmlns="http://schemas.openxmlformats.org/spreadsheetml/2006/main" count="53" uniqueCount="49">
  <si>
    <t>Criterios a valorar</t>
  </si>
  <si>
    <t>Nota definitiva</t>
  </si>
  <si>
    <t>Observaciones:</t>
  </si>
  <si>
    <t>Nota obtenida por el grupo</t>
  </si>
  <si>
    <t>TOTAL</t>
  </si>
  <si>
    <t>Estudiante 1
%</t>
  </si>
  <si>
    <t>Estudiante 2
%</t>
  </si>
  <si>
    <t>Estudiante 3
%</t>
  </si>
  <si>
    <t>Aportes en</t>
  </si>
  <si>
    <t>Participa activamente proponiendo y aceptando una distribución justa de las tareas.</t>
  </si>
  <si>
    <t>Trabaja en las tareas asignadas y las termina a tiempo.</t>
  </si>
  <si>
    <t>Brinda retroalimentación oportuna y constructiva a los miembros del equipo.</t>
  </si>
  <si>
    <t>Tiene en cuenta constructivamente las contribuciones de los demás e integra el trabajo propio con el trabajo de los demás.</t>
  </si>
  <si>
    <t>Muestra una asertividad adecuada: ni dominante, ni sumisa, ni pasivo-agresiva.</t>
  </si>
  <si>
    <t>Contribuye activamente y de manera importante en la construcción del código computacional.</t>
  </si>
  <si>
    <t>Muestra interés por generar y conservar un ambiente de trabajo adecuado.</t>
  </si>
  <si>
    <t>Trabajo incompleto</t>
  </si>
  <si>
    <t>Categoría</t>
  </si>
  <si>
    <t>Peso de la nota (%)</t>
  </si>
  <si>
    <t>Total</t>
  </si>
  <si>
    <t>Presentación y exposición 
(20%)</t>
  </si>
  <si>
    <t>La exposición da cuenta de un discurso con ideas articuladas y coherentes.</t>
  </si>
  <si>
    <t>Integrantes del equipo:</t>
  </si>
  <si>
    <r>
      <rPr>
        <b/>
        <sz val="12"/>
        <color theme="1"/>
        <rFont val="Times New Roman"/>
        <family val="1"/>
      </rPr>
      <t>n:</t>
    </r>
    <r>
      <rPr>
        <sz val="12"/>
        <color theme="1"/>
        <rFont val="Times New Roman"/>
        <family val="1"/>
      </rPr>
      <t xml:space="preserve"> número de intergrantes del equipo de trabajo que presenta el proyecto.</t>
    </r>
  </si>
  <si>
    <t>El código soluciona todas las situaciones propuestas, de forma correcta, realizando validaciones y mostrando correctamente gráficas con los resultados obtenidos</t>
  </si>
  <si>
    <t xml:space="preserve">Código computacional (40%) </t>
  </si>
  <si>
    <t>Correcto manejo de la voz y habilidad para exponer por parte de todos los integrantes del equipo.</t>
  </si>
  <si>
    <t>Nota asignada    (0 - 5*n)</t>
  </si>
  <si>
    <t>RÚBRICA PARA EVALUACIÓN DE ACTIVIDAD AULA EXTENDIDA</t>
  </si>
  <si>
    <t>Presentación bien diseñada que facilita la comprensión de la exposición en la que debe describirse: el problema planteado, el método de solución, la estructura del código y los resultados obtenidos.</t>
  </si>
  <si>
    <t>Descripción de la estructura del código haciendo énfasis en aquellas partes que son esenciales para la implementación de los métodos y la solución de los problemas propuestos.</t>
  </si>
  <si>
    <t>Correcta utilización de los conceptos matemáticos, terminología y notación facilitando la presentación y comprensión de los contenidos.</t>
  </si>
  <si>
    <t xml:space="preserve">Redacción del reporte con una apropiada ortografía y puntuación. </t>
  </si>
  <si>
    <t>Presentación y redacción del reporte (40%)</t>
  </si>
  <si>
    <t>El código implementa el método indicado para la presentación de la actividad de Aula Extendida considerando todos los aspectos del problema a solucionar.</t>
  </si>
  <si>
    <t>RÚBRICA PARA AUTO Y CO EVALUACIÓN. AULA EXTENDIDA.</t>
  </si>
  <si>
    <t>Integrantes del equipo que presenta la actividad</t>
  </si>
  <si>
    <t>Aporta y participa en la definción de estrategias que se implementan para realizar las actividades.</t>
  </si>
  <si>
    <t>Contribuye activamente y de manera importante en la construcción del video.</t>
  </si>
  <si>
    <t xml:space="preserve"> Trabajo en equipo
60%</t>
  </si>
  <si>
    <t>Planteamiento de estrategias de solución
10%</t>
  </si>
  <si>
    <t>Construción de entregables
30%</t>
  </si>
  <si>
    <t>Contribuye activamente y de manera importante en la construcción del reporte.</t>
  </si>
  <si>
    <t xml:space="preserve">El código contiene un suficiente número de líneas comentadas que permiten comprender la lógica de programación. </t>
  </si>
  <si>
    <t>Presentación detallada de la obtención de operadores interno y de frontera en términos de la distancia euclidiana r.</t>
  </si>
  <si>
    <t>Presentación y análisis de los resultados obtenidos en el código teniendo en cuenta aspectos como: diferentes valores del parámetro de forma, diferente cantidad de puntos sobre el intervalo, comportamiento del error local, error global.</t>
  </si>
  <si>
    <t>Estudiante 4
%</t>
  </si>
  <si>
    <t>ISABELA GOMEZ RUIZ, CRISTIAN DAVID OCAMPO URIBE, ALEXANDER VILLADA BERRIO, CRISTIAN TRONCOSO GUERRA</t>
  </si>
  <si>
    <t>Estudiante 1: ISABELA GOMEZ RUIZ
Estudiante 2: CRISTIAN DAVID OCAMPO URIBE
Estudiante 3: ALEXANDER VILLADA BERRIO
Estudiante 4: CRISTIAN TRONCOSO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</si>
</sst>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justify" vertical="center"/>
    </xf>
    <xf numFmtId="0" fontId="4" fillId="5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justify" vertical="center" wrapText="1"/>
    </xf>
    <xf numFmtId="0" fontId="4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justify" vertical="center" wrapText="1"/>
    </xf>
    <xf numFmtId="0" fontId="4" fillId="5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vertical="center" wrapText="1"/>
    </xf>
    <xf numFmtId="0" fontId="4" fillId="6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justify" vertical="center" wrapText="1"/>
    </xf>
    <xf numFmtId="0" fontId="3" fillId="7" borderId="6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horizontal="justify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7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vertical="center" wrapText="1"/>
    </xf>
    <xf numFmtId="12" fontId="3" fillId="0" borderId="4" xfId="0" applyNumberFormat="1" applyFont="1" applyBorder="1" applyAlignment="1">
      <alignment vertical="top" wrapText="1"/>
    </xf>
    <xf numFmtId="12" fontId="3" fillId="0" borderId="0" xfId="0" applyNumberFormat="1" applyFont="1" applyAlignment="1">
      <alignment vertical="top" wrapText="1"/>
    </xf>
    <xf numFmtId="12" fontId="3" fillId="0" borderId="5" xfId="0" applyNumberFormat="1" applyFont="1" applyBorder="1" applyAlignment="1">
      <alignment vertical="top" wrapText="1"/>
    </xf>
    <xf numFmtId="12" fontId="3" fillId="0" borderId="3" xfId="0" applyNumberFormat="1" applyFont="1" applyBorder="1" applyAlignment="1">
      <alignment vertical="top" wrapText="1"/>
    </xf>
    <xf numFmtId="12" fontId="3" fillId="0" borderId="1" xfId="0" applyNumberFormat="1" applyFont="1" applyBorder="1" applyAlignment="1">
      <alignment vertical="top" wrapText="1"/>
    </xf>
    <xf numFmtId="12" fontId="3" fillId="0" borderId="2" xfId="0" applyNumberFormat="1" applyFont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right" vertical="center" wrapText="1"/>
    </xf>
    <xf numFmtId="0" fontId="1" fillId="2" borderId="25" xfId="0" applyFont="1" applyFill="1" applyBorder="1" applyAlignment="1">
      <alignment horizontal="right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DC12-9F3C-428F-A441-75CE7B1D0985}">
  <dimension ref="A1:G19"/>
  <sheetViews>
    <sheetView tabSelected="1" zoomScaleNormal="100" workbookViewId="0">
      <selection activeCell="F15" sqref="F15"/>
    </sheetView>
  </sheetViews>
  <sheetFormatPr baseColWidth="10" defaultColWidth="10.88671875" defaultRowHeight="15.6" x14ac:dyDescent="0.3"/>
  <cols>
    <col min="1" max="1" width="23.109375" style="2" customWidth="1"/>
    <col min="2" max="2" width="57.44140625" style="2" customWidth="1"/>
    <col min="3" max="3" width="10.33203125" style="2" customWidth="1"/>
    <col min="4" max="4" width="9" style="2" customWidth="1"/>
    <col min="5" max="5" width="7.44140625" style="2" customWidth="1"/>
    <col min="6" max="6" width="40.33203125" style="2" customWidth="1"/>
    <col min="7" max="16384" width="10.88671875" style="2"/>
  </cols>
  <sheetData>
    <row r="1" spans="1:7" ht="16.2" thickBot="1" x14ac:dyDescent="0.35">
      <c r="A1" s="84" t="s">
        <v>28</v>
      </c>
      <c r="B1" s="84"/>
      <c r="C1" s="84"/>
      <c r="D1" s="84"/>
      <c r="E1" s="84"/>
      <c r="F1" s="1"/>
    </row>
    <row r="2" spans="1:7" x14ac:dyDescent="0.3">
      <c r="A2" s="13" t="s">
        <v>22</v>
      </c>
      <c r="B2" s="85" t="s">
        <v>47</v>
      </c>
      <c r="C2" s="86"/>
      <c r="D2" s="86"/>
      <c r="E2" s="87"/>
      <c r="F2" s="1"/>
    </row>
    <row r="3" spans="1:7" ht="16.2" thickBot="1" x14ac:dyDescent="0.35">
      <c r="A3" s="14" t="s">
        <v>16</v>
      </c>
      <c r="B3" s="88"/>
      <c r="C3" s="88"/>
      <c r="D3" s="88"/>
      <c r="E3" s="89"/>
      <c r="F3" s="1"/>
    </row>
    <row r="4" spans="1:7" ht="47.4" thickBot="1" x14ac:dyDescent="0.35">
      <c r="A4" s="15" t="s">
        <v>17</v>
      </c>
      <c r="B4" s="16" t="s">
        <v>0</v>
      </c>
      <c r="C4" s="17" t="s">
        <v>27</v>
      </c>
      <c r="D4" s="17" t="s">
        <v>18</v>
      </c>
      <c r="E4" s="18" t="s">
        <v>19</v>
      </c>
      <c r="F4" s="7" t="s">
        <v>23</v>
      </c>
      <c r="G4" s="8"/>
    </row>
    <row r="5" spans="1:7" ht="31.2" x14ac:dyDescent="0.3">
      <c r="A5" s="98" t="s">
        <v>33</v>
      </c>
      <c r="B5" s="19" t="s">
        <v>44</v>
      </c>
      <c r="C5" s="20">
        <v>4</v>
      </c>
      <c r="D5" s="21">
        <v>10</v>
      </c>
      <c r="E5" s="22">
        <f>C5*D5/100</f>
        <v>0.4</v>
      </c>
      <c r="F5" s="1"/>
    </row>
    <row r="6" spans="1:7" ht="46.8" x14ac:dyDescent="0.3">
      <c r="A6" s="99"/>
      <c r="B6" s="23" t="s">
        <v>30</v>
      </c>
      <c r="C6" s="24">
        <v>5</v>
      </c>
      <c r="D6" s="25">
        <v>5</v>
      </c>
      <c r="E6" s="26">
        <f t="shared" ref="E5:E9" si="0">C6*D6/100</f>
        <v>0.25</v>
      </c>
      <c r="F6" s="1"/>
    </row>
    <row r="7" spans="1:7" ht="62.4" x14ac:dyDescent="0.3">
      <c r="A7" s="99"/>
      <c r="B7" s="23" t="s">
        <v>45</v>
      </c>
      <c r="C7" s="24">
        <v>4.5</v>
      </c>
      <c r="D7" s="25">
        <v>15</v>
      </c>
      <c r="E7" s="26">
        <f t="shared" si="0"/>
        <v>0.67500000000000004</v>
      </c>
      <c r="F7" s="1"/>
    </row>
    <row r="8" spans="1:7" ht="46.8" x14ac:dyDescent="0.3">
      <c r="A8" s="99"/>
      <c r="B8" s="23" t="s">
        <v>31</v>
      </c>
      <c r="C8" s="24">
        <v>5</v>
      </c>
      <c r="D8" s="25">
        <v>5</v>
      </c>
      <c r="E8" s="26">
        <f t="shared" si="0"/>
        <v>0.25</v>
      </c>
      <c r="F8" s="1"/>
    </row>
    <row r="9" spans="1:7" ht="26.25" customHeight="1" thickBot="1" x14ac:dyDescent="0.35">
      <c r="A9" s="100"/>
      <c r="B9" s="27" t="s">
        <v>32</v>
      </c>
      <c r="C9" s="28">
        <v>5</v>
      </c>
      <c r="D9" s="29">
        <v>5</v>
      </c>
      <c r="E9" s="30">
        <f t="shared" si="0"/>
        <v>0.25</v>
      </c>
      <c r="F9" s="1"/>
    </row>
    <row r="10" spans="1:7" ht="35.25" customHeight="1" x14ac:dyDescent="0.3">
      <c r="A10" s="90" t="s">
        <v>25</v>
      </c>
      <c r="B10" s="31" t="s">
        <v>43</v>
      </c>
      <c r="C10" s="32">
        <v>5</v>
      </c>
      <c r="D10" s="33">
        <v>5</v>
      </c>
      <c r="E10" s="34">
        <f>C10*D10/100</f>
        <v>0.25</v>
      </c>
      <c r="F10" s="1"/>
    </row>
    <row r="11" spans="1:7" ht="46.8" x14ac:dyDescent="0.3">
      <c r="A11" s="91"/>
      <c r="B11" s="35" t="s">
        <v>34</v>
      </c>
      <c r="C11" s="36">
        <v>4.5</v>
      </c>
      <c r="D11" s="37">
        <v>15</v>
      </c>
      <c r="E11" s="38">
        <f t="shared" ref="E11:E15" si="1">C11*D11/100</f>
        <v>0.67500000000000004</v>
      </c>
      <c r="F11" s="1"/>
    </row>
    <row r="12" spans="1:7" ht="47.4" thickBot="1" x14ac:dyDescent="0.35">
      <c r="A12" s="92"/>
      <c r="B12" s="39" t="s">
        <v>24</v>
      </c>
      <c r="C12" s="40">
        <v>4</v>
      </c>
      <c r="D12" s="41">
        <v>20</v>
      </c>
      <c r="E12" s="42">
        <f t="shared" si="1"/>
        <v>0.8</v>
      </c>
      <c r="F12" s="1"/>
    </row>
    <row r="13" spans="1:7" ht="31.2" x14ac:dyDescent="0.3">
      <c r="A13" s="93" t="s">
        <v>20</v>
      </c>
      <c r="B13" s="43" t="s">
        <v>21</v>
      </c>
      <c r="C13" s="44">
        <v>4</v>
      </c>
      <c r="D13" s="45">
        <v>6</v>
      </c>
      <c r="E13" s="46">
        <f t="shared" si="1"/>
        <v>0.24</v>
      </c>
      <c r="F13" s="1"/>
    </row>
    <row r="14" spans="1:7" ht="31.2" x14ac:dyDescent="0.3">
      <c r="A14" s="94"/>
      <c r="B14" s="47" t="s">
        <v>26</v>
      </c>
      <c r="C14" s="48">
        <v>4</v>
      </c>
      <c r="D14" s="49">
        <v>6</v>
      </c>
      <c r="E14" s="50">
        <f t="shared" si="1"/>
        <v>0.24</v>
      </c>
      <c r="F14" s="1"/>
    </row>
    <row r="15" spans="1:7" ht="63" thickBot="1" x14ac:dyDescent="0.35">
      <c r="A15" s="95"/>
      <c r="B15" s="51" t="s">
        <v>29</v>
      </c>
      <c r="C15" s="52">
        <v>4</v>
      </c>
      <c r="D15" s="53">
        <v>8</v>
      </c>
      <c r="E15" s="54">
        <f t="shared" si="1"/>
        <v>0.32</v>
      </c>
      <c r="F15" s="1"/>
    </row>
    <row r="16" spans="1:7" x14ac:dyDescent="0.3">
      <c r="A16" s="96" t="s">
        <v>1</v>
      </c>
      <c r="B16" s="97"/>
      <c r="C16" s="97"/>
      <c r="D16" s="97"/>
      <c r="E16" s="55">
        <f>SUM(E5:E15)</f>
        <v>4.3500000000000005</v>
      </c>
      <c r="F16" s="1"/>
    </row>
    <row r="17" spans="1:6" x14ac:dyDescent="0.3">
      <c r="A17" s="78" t="s">
        <v>2</v>
      </c>
      <c r="B17" s="79"/>
      <c r="C17" s="79"/>
      <c r="D17" s="79"/>
      <c r="E17" s="80"/>
      <c r="F17" s="1"/>
    </row>
    <row r="18" spans="1:6" ht="64.5" customHeight="1" thickBot="1" x14ac:dyDescent="0.35">
      <c r="A18" s="81"/>
      <c r="B18" s="82"/>
      <c r="C18" s="82"/>
      <c r="D18" s="82"/>
      <c r="E18" s="83"/>
      <c r="F18" s="1"/>
    </row>
    <row r="19" spans="1:6" x14ac:dyDescent="0.3">
      <c r="A19" s="5"/>
    </row>
  </sheetData>
  <mergeCells count="8">
    <mergeCell ref="A17:E18"/>
    <mergeCell ref="A1:E1"/>
    <mergeCell ref="B2:E2"/>
    <mergeCell ref="B3:E3"/>
    <mergeCell ref="A10:A12"/>
    <mergeCell ref="A13:A15"/>
    <mergeCell ref="A16:D16"/>
    <mergeCell ref="A5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="90" zoomScaleNormal="90" workbookViewId="0">
      <selection activeCell="B2" sqref="B2:G3"/>
    </sheetView>
  </sheetViews>
  <sheetFormatPr baseColWidth="10" defaultColWidth="10.88671875" defaultRowHeight="15.6" x14ac:dyDescent="0.3"/>
  <cols>
    <col min="1" max="1" width="24.109375" style="2" customWidth="1"/>
    <col min="2" max="2" width="35.109375" style="2" customWidth="1"/>
    <col min="3" max="3" width="13.109375" style="2" bestFit="1" customWidth="1"/>
    <col min="4" max="5" width="13.5546875" style="2" customWidth="1"/>
    <col min="6" max="6" width="14.44140625" style="2" customWidth="1"/>
    <col min="7" max="16384" width="10.88671875" style="2"/>
  </cols>
  <sheetData>
    <row r="1" spans="1:7" x14ac:dyDescent="0.3">
      <c r="A1" s="101" t="s">
        <v>35</v>
      </c>
      <c r="B1" s="102"/>
      <c r="C1" s="102"/>
      <c r="D1" s="102"/>
      <c r="E1" s="102"/>
      <c r="F1" s="102"/>
      <c r="G1" s="103"/>
    </row>
    <row r="2" spans="1:7" ht="36.75" customHeight="1" x14ac:dyDescent="0.3">
      <c r="A2" s="106" t="s">
        <v>36</v>
      </c>
      <c r="B2" s="114" t="s">
        <v>48</v>
      </c>
      <c r="C2" s="114"/>
      <c r="D2" s="114"/>
      <c r="E2" s="114"/>
      <c r="F2" s="114"/>
      <c r="G2" s="115"/>
    </row>
    <row r="3" spans="1:7" ht="33" customHeight="1" x14ac:dyDescent="0.3">
      <c r="A3" s="106"/>
      <c r="B3" s="114"/>
      <c r="C3" s="114"/>
      <c r="D3" s="114"/>
      <c r="E3" s="114"/>
      <c r="F3" s="114"/>
      <c r="G3" s="115"/>
    </row>
    <row r="4" spans="1:7" ht="31.2" x14ac:dyDescent="0.3">
      <c r="A4" s="77" t="s">
        <v>3</v>
      </c>
      <c r="B4" s="111">
        <f>'Rúbrica entregables'!E16</f>
        <v>4.3500000000000005</v>
      </c>
      <c r="C4" s="112"/>
      <c r="D4" s="112"/>
      <c r="E4" s="112"/>
      <c r="F4" s="112"/>
      <c r="G4" s="113"/>
    </row>
    <row r="5" spans="1:7" ht="39.75" customHeight="1" thickBot="1" x14ac:dyDescent="0.35">
      <c r="A5" s="74" t="s">
        <v>8</v>
      </c>
      <c r="B5" s="75" t="s">
        <v>0</v>
      </c>
      <c r="C5" s="76" t="s">
        <v>5</v>
      </c>
      <c r="D5" s="76" t="s">
        <v>6</v>
      </c>
      <c r="E5" s="76" t="s">
        <v>7</v>
      </c>
      <c r="F5" s="76" t="s">
        <v>46</v>
      </c>
      <c r="G5" s="66" t="s">
        <v>4</v>
      </c>
    </row>
    <row r="6" spans="1:7" ht="47.4" thickBot="1" x14ac:dyDescent="0.35">
      <c r="A6" s="56" t="s">
        <v>40</v>
      </c>
      <c r="B6" s="57" t="s">
        <v>37</v>
      </c>
      <c r="C6" s="58">
        <v>25</v>
      </c>
      <c r="D6" s="59">
        <v>25</v>
      </c>
      <c r="E6" s="59">
        <v>25</v>
      </c>
      <c r="F6" s="59">
        <v>25</v>
      </c>
      <c r="G6" s="60">
        <f t="shared" ref="G6:G15" si="0">SUM(C6:F6)</f>
        <v>100</v>
      </c>
    </row>
    <row r="7" spans="1:7" ht="46.8" x14ac:dyDescent="0.3">
      <c r="A7" s="109" t="s">
        <v>39</v>
      </c>
      <c r="B7" s="63" t="s">
        <v>9</v>
      </c>
      <c r="C7" s="9">
        <v>25</v>
      </c>
      <c r="D7" s="10">
        <v>25</v>
      </c>
      <c r="E7" s="10">
        <v>25</v>
      </c>
      <c r="F7" s="10">
        <v>25</v>
      </c>
      <c r="G7" s="64">
        <f t="shared" si="0"/>
        <v>100</v>
      </c>
    </row>
    <row r="8" spans="1:7" ht="35.25" customHeight="1" x14ac:dyDescent="0.3">
      <c r="A8" s="110"/>
      <c r="B8" s="61" t="s">
        <v>10</v>
      </c>
      <c r="C8" s="3">
        <v>25</v>
      </c>
      <c r="D8" s="4">
        <v>25</v>
      </c>
      <c r="E8" s="4">
        <v>25</v>
      </c>
      <c r="F8" s="4">
        <v>25</v>
      </c>
      <c r="G8" s="65">
        <f t="shared" si="0"/>
        <v>100</v>
      </c>
    </row>
    <row r="9" spans="1:7" ht="46.8" x14ac:dyDescent="0.3">
      <c r="A9" s="110"/>
      <c r="B9" s="61" t="s">
        <v>11</v>
      </c>
      <c r="C9" s="3">
        <v>25</v>
      </c>
      <c r="D9" s="4">
        <v>25</v>
      </c>
      <c r="E9" s="4">
        <v>25</v>
      </c>
      <c r="F9" s="4">
        <v>25</v>
      </c>
      <c r="G9" s="65">
        <f t="shared" si="0"/>
        <v>100</v>
      </c>
    </row>
    <row r="10" spans="1:7" ht="62.4" x14ac:dyDescent="0.3">
      <c r="A10" s="110"/>
      <c r="B10" s="62" t="s">
        <v>12</v>
      </c>
      <c r="C10" s="3">
        <v>25</v>
      </c>
      <c r="D10" s="4">
        <v>25</v>
      </c>
      <c r="E10" s="4">
        <v>25</v>
      </c>
      <c r="F10" s="4">
        <v>25</v>
      </c>
      <c r="G10" s="65">
        <f t="shared" si="0"/>
        <v>100</v>
      </c>
    </row>
    <row r="11" spans="1:7" ht="53.25" customHeight="1" x14ac:dyDescent="0.3">
      <c r="A11" s="110"/>
      <c r="B11" s="62" t="s">
        <v>13</v>
      </c>
      <c r="C11" s="3">
        <v>25</v>
      </c>
      <c r="D11" s="4">
        <v>25</v>
      </c>
      <c r="E11" s="4">
        <v>25</v>
      </c>
      <c r="F11" s="4">
        <v>25</v>
      </c>
      <c r="G11" s="65">
        <f t="shared" si="0"/>
        <v>100</v>
      </c>
    </row>
    <row r="12" spans="1:7" ht="47.4" thickBot="1" x14ac:dyDescent="0.35">
      <c r="A12" s="110"/>
      <c r="B12" s="67" t="s">
        <v>15</v>
      </c>
      <c r="C12" s="68">
        <v>25</v>
      </c>
      <c r="D12" s="69">
        <v>25</v>
      </c>
      <c r="E12" s="69">
        <v>25</v>
      </c>
      <c r="F12" s="69">
        <v>25</v>
      </c>
      <c r="G12" s="70">
        <f t="shared" si="0"/>
        <v>100</v>
      </c>
    </row>
    <row r="13" spans="1:7" ht="46.8" x14ac:dyDescent="0.3">
      <c r="A13" s="93" t="s">
        <v>41</v>
      </c>
      <c r="B13" s="43" t="s">
        <v>14</v>
      </c>
      <c r="C13" s="9">
        <v>25</v>
      </c>
      <c r="D13" s="10">
        <v>25</v>
      </c>
      <c r="E13" s="10">
        <v>25</v>
      </c>
      <c r="F13" s="10">
        <v>25</v>
      </c>
      <c r="G13" s="64">
        <f t="shared" si="0"/>
        <v>100</v>
      </c>
    </row>
    <row r="14" spans="1:7" ht="46.8" x14ac:dyDescent="0.3">
      <c r="A14" s="94"/>
      <c r="B14" s="47" t="s">
        <v>42</v>
      </c>
      <c r="C14" s="3">
        <v>25</v>
      </c>
      <c r="D14" s="4">
        <v>25</v>
      </c>
      <c r="E14" s="4">
        <v>25</v>
      </c>
      <c r="F14" s="4">
        <v>25</v>
      </c>
      <c r="G14" s="65">
        <f t="shared" si="0"/>
        <v>100</v>
      </c>
    </row>
    <row r="15" spans="1:7" ht="47.4" thickBot="1" x14ac:dyDescent="0.35">
      <c r="A15" s="95"/>
      <c r="B15" s="51" t="s">
        <v>38</v>
      </c>
      <c r="C15" s="11">
        <v>25</v>
      </c>
      <c r="D15" s="12">
        <v>25</v>
      </c>
      <c r="E15" s="12">
        <v>25</v>
      </c>
      <c r="F15" s="12">
        <v>25</v>
      </c>
      <c r="G15" s="66">
        <f t="shared" si="0"/>
        <v>100</v>
      </c>
    </row>
    <row r="16" spans="1:7" x14ac:dyDescent="0.3">
      <c r="A16" s="107" t="s">
        <v>4</v>
      </c>
      <c r="B16" s="108"/>
      <c r="C16" s="9">
        <f>SUM(C6:C15)/10</f>
        <v>25</v>
      </c>
      <c r="D16" s="9">
        <f>SUM(D6:D15)/10</f>
        <v>25</v>
      </c>
      <c r="E16" s="9">
        <f>SUM(E6:E15)/10</f>
        <v>25</v>
      </c>
      <c r="F16" s="71">
        <f>SUM(F6:F15)/10</f>
        <v>25</v>
      </c>
      <c r="G16" s="1"/>
    </row>
    <row r="17" spans="1:7" x14ac:dyDescent="0.3">
      <c r="A17" s="104" t="s">
        <v>1</v>
      </c>
      <c r="B17" s="105"/>
      <c r="C17" s="6">
        <f>IF($B$4*C16/100&lt;=5,$B$4*C16/100,5)</f>
        <v>1.0875000000000001</v>
      </c>
      <c r="D17" s="6">
        <f>IF($B$4*D16/100&lt;=5,$B$4*D16/100,5)</f>
        <v>1.0875000000000001</v>
      </c>
      <c r="E17" s="73"/>
      <c r="F17" s="72">
        <f>IF($B$4*F16/100&lt;=5,$B$4*F16/100,5)</f>
        <v>1.0875000000000001</v>
      </c>
      <c r="G17" s="1"/>
    </row>
    <row r="18" spans="1:7" x14ac:dyDescent="0.3">
      <c r="A18" s="78" t="s">
        <v>2</v>
      </c>
      <c r="B18" s="79"/>
      <c r="C18" s="79"/>
      <c r="D18" s="79"/>
      <c r="E18" s="79"/>
      <c r="F18" s="80"/>
      <c r="G18" s="1"/>
    </row>
    <row r="19" spans="1:7" ht="93" customHeight="1" thickBot="1" x14ac:dyDescent="0.35">
      <c r="A19" s="81"/>
      <c r="B19" s="82"/>
      <c r="C19" s="82"/>
      <c r="D19" s="82"/>
      <c r="E19" s="82"/>
      <c r="F19" s="83"/>
      <c r="G19" s="1"/>
    </row>
    <row r="20" spans="1:7" x14ac:dyDescent="0.3">
      <c r="A20" s="5"/>
    </row>
  </sheetData>
  <mergeCells count="9">
    <mergeCell ref="A1:G1"/>
    <mergeCell ref="A18:F19"/>
    <mergeCell ref="A17:B17"/>
    <mergeCell ref="A2:A3"/>
    <mergeCell ref="A16:B16"/>
    <mergeCell ref="A13:A15"/>
    <mergeCell ref="A7:A12"/>
    <mergeCell ref="B4:G4"/>
    <mergeCell ref="B2:G3"/>
  </mergeCells>
  <conditionalFormatting sqref="C17:F17">
    <cfRule type="cellIs" dxfId="1" priority="2" operator="greaterThan">
      <formula>5</formula>
    </cfRule>
  </conditionalFormatting>
  <conditionalFormatting sqref="G6:G15">
    <cfRule type="cellIs" dxfId="0" priority="3" operator="equal">
      <formula>100</formula>
    </cfRule>
  </conditionalFormatting>
  <pageMargins left="0.31496062992125984" right="0.31496062992125984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 entregables</vt:lpstr>
      <vt:lpstr>Rúbrica Auto-Co 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Restrepo ♡</dc:creator>
  <cp:lastModifiedBy>Alexander Villada Berrio</cp:lastModifiedBy>
  <cp:lastPrinted>2022-08-26T16:47:38Z</cp:lastPrinted>
  <dcterms:created xsi:type="dcterms:W3CDTF">2020-07-29T12:17:03Z</dcterms:created>
  <dcterms:modified xsi:type="dcterms:W3CDTF">2024-04-28T16:43:50Z</dcterms:modified>
</cp:coreProperties>
</file>