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8010" tabRatio="633"/>
  </bookViews>
  <sheets>
    <sheet name="Data" sheetId="1" r:id="rId1"/>
    <sheet name="Controler" sheetId="5" state="hidden" r:id="rId2"/>
    <sheet name="Dashboard" sheetId="6" r:id="rId3"/>
    <sheet name="Caixinha" sheetId="7" state="hidden" r:id="rId4"/>
  </sheets>
  <definedNames>
    <definedName name="SegmentaçãodeDados_Mês">#N/A</definedName>
  </definedNames>
  <calcPr calcId="144525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3" i="7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</calcChain>
</file>

<file path=xl/sharedStrings.xml><?xml version="1.0" encoding="utf-8"?>
<sst xmlns="http://schemas.openxmlformats.org/spreadsheetml/2006/main" count="308" uniqueCount="72">
  <si>
    <t>Data</t>
  </si>
  <si>
    <t>Tipo</t>
  </si>
  <si>
    <t>Categoria</t>
  </si>
  <si>
    <t xml:space="preserve">Descrição </t>
  </si>
  <si>
    <t>Valor</t>
  </si>
  <si>
    <t>Operação bancária</t>
  </si>
  <si>
    <t>Status</t>
  </si>
  <si>
    <t>Entrada</t>
  </si>
  <si>
    <t>Salário</t>
  </si>
  <si>
    <t>Salário de Janeiro</t>
  </si>
  <si>
    <t>Transferência</t>
  </si>
  <si>
    <t>Recebido</t>
  </si>
  <si>
    <t>Saída</t>
  </si>
  <si>
    <t>Alimentação</t>
  </si>
  <si>
    <t>Supermercado</t>
  </si>
  <si>
    <t>Cartão de Débito</t>
  </si>
  <si>
    <t>Pago</t>
  </si>
  <si>
    <t>Transporte</t>
  </si>
  <si>
    <t>Combustível</t>
  </si>
  <si>
    <t>Cartão de Crédito</t>
  </si>
  <si>
    <t>Moradia</t>
  </si>
  <si>
    <t>Aluguel</t>
  </si>
  <si>
    <t>Extra</t>
  </si>
  <si>
    <t>Venda de móveis</t>
  </si>
  <si>
    <t>Dinheiro</t>
  </si>
  <si>
    <t>Saúde</t>
  </si>
  <si>
    <t>Plano de saúde</t>
  </si>
  <si>
    <t>Débito Automático</t>
  </si>
  <si>
    <t>Educação</t>
  </si>
  <si>
    <t>Material escolar</t>
  </si>
  <si>
    <t>Lazer</t>
  </si>
  <si>
    <t>Cinema</t>
  </si>
  <si>
    <t>Restaurante</t>
  </si>
  <si>
    <t>Estacionamento</t>
  </si>
  <si>
    <t>Luz</t>
  </si>
  <si>
    <t>Comunicação</t>
  </si>
  <si>
    <t>Internet</t>
  </si>
  <si>
    <t>Medicamentos</t>
  </si>
  <si>
    <t>Teatro</t>
  </si>
  <si>
    <t>Curso online</t>
  </si>
  <si>
    <t>Freelance</t>
  </si>
  <si>
    <t>Serviço de design gráfico</t>
  </si>
  <si>
    <t>Ônibus</t>
  </si>
  <si>
    <t>Água</t>
  </si>
  <si>
    <t>Parque de diversões</t>
  </si>
  <si>
    <t>Escola das crianças</t>
  </si>
  <si>
    <t>Dentista</t>
  </si>
  <si>
    <t>Almoço em restaurante</t>
  </si>
  <si>
    <t>Sorteio de prêmio</t>
  </si>
  <si>
    <t>Manutenção do carro</t>
  </si>
  <si>
    <t>Exame de rotina</t>
  </si>
  <si>
    <t>Jantar fora</t>
  </si>
  <si>
    <t>Curso de inglês</t>
  </si>
  <si>
    <t>Trabalho freelancer</t>
  </si>
  <si>
    <t>Consulta médica</t>
  </si>
  <si>
    <t>Show</t>
  </si>
  <si>
    <t>Farmácia</t>
  </si>
  <si>
    <t>Jantar em restaurante</t>
  </si>
  <si>
    <t>Manutenção de veículo</t>
  </si>
  <si>
    <t>Projeto freelance</t>
  </si>
  <si>
    <t>Consulta oftalmológica</t>
  </si>
  <si>
    <t>Salário de Fevereiro</t>
  </si>
  <si>
    <t>Passeio</t>
  </si>
  <si>
    <t>Rótulos de Linha</t>
  </si>
  <si>
    <t>Total Geral</t>
  </si>
  <si>
    <t>Soma de Valor</t>
  </si>
  <si>
    <t>quanto tive de saída, sumarizado em reais</t>
  </si>
  <si>
    <t>Mês</t>
  </si>
  <si>
    <t>Data de lançamento</t>
  </si>
  <si>
    <t>Depósito reservado</t>
  </si>
  <si>
    <t xml:space="preserve">Total reservado 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</si>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</sst>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2" borderId="0" xfId="0" applyNumberFormat="1" applyFill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numFmt numFmtId="164" formatCode="&quot;R$&quot;#,##0.00"/>
    </dxf>
    <dxf>
      <numFmt numFmtId="164" formatCode="&quot;R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#,##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/>
        <i val="0"/>
      </font>
    </dxf>
    <dxf>
      <font>
        <color theme="0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4">
      <tableStyleElement type="wholeTable" dxfId="14"/>
      <tableStyleElement type="headerRow" dxfId="13"/>
    </tableStyle>
  </tableStyles>
  <colors>
    <mruColors>
      <color rgb="FFFFCC00"/>
      <color rgb="FFE46C0A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FFFF00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organizacao financeira.xlsx]Controler!Tabela dinâmica3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6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Controler!$A$22:$A$25</c:f>
              <c:strCache>
                <c:ptCount val="3"/>
                <c:pt idx="0">
                  <c:v>Extra</c:v>
                </c:pt>
                <c:pt idx="1">
                  <c:v>Freelance</c:v>
                </c:pt>
                <c:pt idx="2">
                  <c:v>Salário</c:v>
                </c:pt>
              </c:strCache>
            </c:strRef>
          </c:cat>
          <c:val>
            <c:numRef>
              <c:f>Controler!$B$22:$B$25</c:f>
              <c:numCache>
                <c:formatCode>"R$"#,##0.00</c:formatCode>
                <c:ptCount val="3"/>
                <c:pt idx="0">
                  <c:v>1000</c:v>
                </c:pt>
                <c:pt idx="1">
                  <c:v>3700</c:v>
                </c:pt>
                <c:pt idx="2">
                  <c:v>13500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94112"/>
        <c:axId val="213595648"/>
      </c:barChart>
      <c:catAx>
        <c:axId val="2135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5648"/>
        <c:crosses val="autoZero"/>
        <c:auto val="1"/>
        <c:lblAlgn val="ctr"/>
        <c:lblOffset val="100"/>
        <c:noMultiLvlLbl val="0"/>
      </c:catAx>
      <c:valAx>
        <c:axId val="213595648"/>
        <c:scaling>
          <c:orientation val="minMax"/>
        </c:scaling>
        <c:delete val="0"/>
        <c:axPos val="l"/>
        <c:numFmt formatCode="&quot;R$&quot;#,##0.00" sourceLinked="1"/>
        <c:majorTickMark val="in"/>
        <c:minorTickMark val="none"/>
        <c:tickLblPos val="nextTo"/>
        <c:crossAx val="21359411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organizacao financeira.xlsx]Controler!Tabela dinâmica1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6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Controler!$A$4:$A$11</c:f>
              <c:strCache>
                <c:ptCount val="7"/>
                <c:pt idx="0">
                  <c:v>Alimentação</c:v>
                </c:pt>
                <c:pt idx="1">
                  <c:v>Comunicação</c:v>
                </c:pt>
                <c:pt idx="2">
                  <c:v>Educação</c:v>
                </c:pt>
                <c:pt idx="3">
                  <c:v>Lazer</c:v>
                </c:pt>
                <c:pt idx="4">
                  <c:v>Moradia</c:v>
                </c:pt>
                <c:pt idx="5">
                  <c:v>Saúde</c:v>
                </c:pt>
                <c:pt idx="6">
                  <c:v>Transporte</c:v>
                </c:pt>
              </c:strCache>
            </c:strRef>
          </c:cat>
          <c:val>
            <c:numRef>
              <c:f>Controler!$B$4:$B$11</c:f>
              <c:numCache>
                <c:formatCode>"R$"#,##0.00</c:formatCode>
                <c:ptCount val="7"/>
                <c:pt idx="0">
                  <c:v>2300</c:v>
                </c:pt>
                <c:pt idx="1">
                  <c:v>120</c:v>
                </c:pt>
                <c:pt idx="2">
                  <c:v>2670</c:v>
                </c:pt>
                <c:pt idx="3">
                  <c:v>940</c:v>
                </c:pt>
                <c:pt idx="4">
                  <c:v>3210</c:v>
                </c:pt>
                <c:pt idx="5">
                  <c:v>1380</c:v>
                </c:pt>
                <c:pt idx="6">
                  <c:v>1230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27968"/>
        <c:axId val="214237952"/>
      </c:barChart>
      <c:catAx>
        <c:axId val="214227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237952"/>
        <c:crosses val="autoZero"/>
        <c:auto val="1"/>
        <c:lblAlgn val="ctr"/>
        <c:lblOffset val="100"/>
        <c:noMultiLvlLbl val="0"/>
      </c:catAx>
      <c:valAx>
        <c:axId val="214237952"/>
        <c:scaling>
          <c:orientation val="minMax"/>
        </c:scaling>
        <c:delete val="0"/>
        <c:axPos val="l"/>
        <c:numFmt formatCode="&quot;R$&quot;#,##0.00" sourceLinked="1"/>
        <c:majorTickMark val="in"/>
        <c:minorTickMark val="none"/>
        <c:tickLblPos val="nextTo"/>
        <c:crossAx val="2142279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Lbls>
            <c:txPr>
              <a:bodyPr/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Caixinha!$C$3:$C$4</c:f>
              <c:strCache>
                <c:ptCount val="2"/>
                <c:pt idx="0">
                  <c:v>Total reservado 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"R$"#,##0.00</c:formatCode>
                <c:ptCount val="2"/>
                <c:pt idx="0">
                  <c:v>4507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51833216"/>
        <c:axId val="214428672"/>
      </c:barChart>
      <c:catAx>
        <c:axId val="15183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28672"/>
        <c:crosses val="autoZero"/>
        <c:auto val="1"/>
        <c:lblAlgn val="ctr"/>
        <c:lblOffset val="100"/>
        <c:noMultiLvlLbl val="0"/>
      </c:catAx>
      <c:valAx>
        <c:axId val="214428672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518332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369094</xdr:colOff>
      <xdr:row>7</xdr:row>
      <xdr:rowOff>142870</xdr:rowOff>
    </xdr:from>
    <xdr:to>
      <xdr:col>9</xdr:col>
      <xdr:colOff>535782</xdr:colOff>
      <xdr:row>25</xdr:row>
      <xdr:rowOff>178588</xdr:rowOff>
    </xdr:to>
    <xdr:grpSp>
      <xdr:nvGrpSpPr>
        <xdr:cNvPr id="22" name="Grupo 21"/>
        <xdr:cNvGrpSpPr/>
      </xdr:nvGrpSpPr>
      <xdr:grpSpPr>
        <a:xfrm>
          <a:off x="1571625" y="1476370"/>
          <a:ext cx="5024438" cy="3464718"/>
          <a:chOff x="1571625" y="1476370"/>
          <a:chExt cx="5024438" cy="3464718"/>
        </a:xfrm>
      </xdr:grpSpPr>
      <xdr:grpSp>
        <xdr:nvGrpSpPr>
          <xdr:cNvPr id="12" name="Grupo 11"/>
          <xdr:cNvGrpSpPr/>
        </xdr:nvGrpSpPr>
        <xdr:grpSpPr>
          <a:xfrm>
            <a:off x="1571625" y="1476370"/>
            <a:ext cx="5024438" cy="3464718"/>
            <a:chOff x="2143125" y="1214438"/>
            <a:chExt cx="5024438" cy="3464718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2143125" y="1214438"/>
              <a:ext cx="5012531" cy="3464718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274094" y="1690687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7" name="Arredondar Retângulo no Mesmo Canto Lateral 6"/>
            <xdr:cNvSpPr/>
          </xdr:nvSpPr>
          <xdr:spPr>
            <a:xfrm>
              <a:off x="2143125" y="1214438"/>
              <a:ext cx="5024438" cy="47624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CaixaDeTexto 9"/>
            <xdr:cNvSpPr txBox="1"/>
          </xdr:nvSpPr>
          <xdr:spPr>
            <a:xfrm>
              <a:off x="2690813" y="1309686"/>
              <a:ext cx="1654969" cy="2976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000" b="0">
                  <a:solidFill>
                    <a:schemeClr val="bg1"/>
                  </a:solidFill>
                  <a:latin typeface="Segoe UI" pitchFamily="34" charset="0"/>
                  <a:cs typeface="Segoe UI" pitchFamily="34" charset="0"/>
                </a:rPr>
                <a:t>Entradas</a:t>
              </a:r>
            </a:p>
          </xdr:txBody>
        </xdr:sp>
      </xdr:grpSp>
      <xdr:sp macro="" textlink="">
        <xdr:nvSpPr>
          <xdr:cNvPr id="14" name="Seta para cima 13"/>
          <xdr:cNvSpPr/>
        </xdr:nvSpPr>
        <xdr:spPr>
          <a:xfrm>
            <a:off x="1785937" y="1547812"/>
            <a:ext cx="273844" cy="309562"/>
          </a:xfrm>
          <a:prstGeom prst="upArrow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369094</xdr:colOff>
      <xdr:row>27</xdr:row>
      <xdr:rowOff>139474</xdr:rowOff>
    </xdr:from>
    <xdr:to>
      <xdr:col>13</xdr:col>
      <xdr:colOff>214314</xdr:colOff>
      <xdr:row>47</xdr:row>
      <xdr:rowOff>127567</xdr:rowOff>
    </xdr:to>
    <xdr:grpSp>
      <xdr:nvGrpSpPr>
        <xdr:cNvPr id="23" name="Grupo 22"/>
        <xdr:cNvGrpSpPr/>
      </xdr:nvGrpSpPr>
      <xdr:grpSpPr>
        <a:xfrm>
          <a:off x="1571625" y="5282974"/>
          <a:ext cx="7131845" cy="3798093"/>
          <a:chOff x="1571625" y="6072188"/>
          <a:chExt cx="7131845" cy="3798093"/>
        </a:xfrm>
      </xdr:grpSpPr>
      <xdr:grpSp>
        <xdr:nvGrpSpPr>
          <xdr:cNvPr id="13" name="Grupo 12"/>
          <xdr:cNvGrpSpPr/>
        </xdr:nvGrpSpPr>
        <xdr:grpSpPr>
          <a:xfrm>
            <a:off x="1571625" y="6072188"/>
            <a:ext cx="7131845" cy="3798093"/>
            <a:chOff x="1571625" y="6072188"/>
            <a:chExt cx="7131845" cy="3798093"/>
          </a:xfrm>
        </xdr:grpSpPr>
        <xdr:sp macro="" textlink="">
          <xdr:nvSpPr>
            <xdr:cNvPr id="6" name="Retângulo de cantos arredondados 5"/>
            <xdr:cNvSpPr/>
          </xdr:nvSpPr>
          <xdr:spPr>
            <a:xfrm>
              <a:off x="1571626" y="6072188"/>
              <a:ext cx="7131844" cy="379809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1876424" y="6703218"/>
            <a:ext cx="6410326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9" name="Arredondar Retângulo no Mesmo Canto Lateral 8"/>
            <xdr:cNvSpPr/>
          </xdr:nvSpPr>
          <xdr:spPr>
            <a:xfrm>
              <a:off x="1571625" y="6072188"/>
              <a:ext cx="7131844" cy="5238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CaixaDeTexto 10"/>
            <xdr:cNvSpPr txBox="1"/>
          </xdr:nvSpPr>
          <xdr:spPr>
            <a:xfrm>
              <a:off x="2321718" y="6179345"/>
              <a:ext cx="1654969" cy="2976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000" b="0">
                  <a:solidFill>
                    <a:schemeClr val="bg1"/>
                  </a:solidFill>
                  <a:latin typeface="Segoe UI" pitchFamily="34" charset="0"/>
                  <a:cs typeface="Segoe UI" pitchFamily="34" charset="0"/>
                </a:rPr>
                <a:t>Saídas</a:t>
              </a:r>
            </a:p>
          </xdr:txBody>
        </xdr:sp>
      </xdr:grpSp>
      <xdr:sp macro="" textlink="">
        <xdr:nvSpPr>
          <xdr:cNvPr id="15" name="Seta para baixo 14"/>
          <xdr:cNvSpPr/>
        </xdr:nvSpPr>
        <xdr:spPr>
          <a:xfrm>
            <a:off x="2012156" y="6143626"/>
            <a:ext cx="285750" cy="381000"/>
          </a:xfrm>
          <a:prstGeom prst="downArrow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0</xdr:col>
      <xdr:colOff>0</xdr:colOff>
      <xdr:row>8</xdr:row>
      <xdr:rowOff>11906</xdr:rowOff>
    </xdr:from>
    <xdr:to>
      <xdr:col>1</xdr:col>
      <xdr:colOff>0</xdr:colOff>
      <xdr:row>16</xdr:row>
      <xdr:rowOff>154782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35906"/>
              <a:ext cx="1202531" cy="1666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369094</xdr:colOff>
      <xdr:row>0</xdr:row>
      <xdr:rowOff>0</xdr:rowOff>
    </xdr:from>
    <xdr:to>
      <xdr:col>14</xdr:col>
      <xdr:colOff>59531</xdr:colOff>
      <xdr:row>6</xdr:row>
      <xdr:rowOff>83344</xdr:rowOff>
    </xdr:to>
    <xdr:grpSp>
      <xdr:nvGrpSpPr>
        <xdr:cNvPr id="26" name="Grupo 25"/>
        <xdr:cNvGrpSpPr/>
      </xdr:nvGrpSpPr>
      <xdr:grpSpPr>
        <a:xfrm>
          <a:off x="1571625" y="0"/>
          <a:ext cx="7584281" cy="1226344"/>
          <a:chOff x="1702594" y="0"/>
          <a:chExt cx="7584281" cy="1226344"/>
        </a:xfrm>
      </xdr:grpSpPr>
      <xdr:sp macro="" textlink="">
        <xdr:nvSpPr>
          <xdr:cNvPr id="17" name="Retângulo de cantos arredondados 16"/>
          <xdr:cNvSpPr/>
        </xdr:nvSpPr>
        <xdr:spPr>
          <a:xfrm>
            <a:off x="1702594" y="0"/>
            <a:ext cx="7584281" cy="1226344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 3"/>
          <xdr:cNvSpPr/>
        </xdr:nvSpPr>
        <xdr:spPr>
          <a:xfrm>
            <a:off x="1857375" y="107156"/>
            <a:ext cx="1119188" cy="1000125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/>
          <xdr:cNvSpPr txBox="1"/>
        </xdr:nvSpPr>
        <xdr:spPr>
          <a:xfrm>
            <a:off x="3143248" y="95250"/>
            <a:ext cx="2559845" cy="10120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" pitchFamily="34" charset="0"/>
                <a:cs typeface="Segoe UI" pitchFamily="34" charset="0"/>
              </a:rPr>
              <a:t>Hello,</a:t>
            </a:r>
            <a:r>
              <a:rPr lang="pt-BR" sz="2000" b="1" baseline="0">
                <a:latin typeface="Segoe UI" pitchFamily="34" charset="0"/>
                <a:cs typeface="Segoe UI" pitchFamily="34" charset="0"/>
              </a:rPr>
              <a:t> Família</a:t>
            </a:r>
          </a:p>
          <a:p>
            <a:r>
              <a:rPr lang="pt-BR" sz="1400" b="0">
                <a:solidFill>
                  <a:schemeClr val="bg1">
                    <a:lumMod val="50000"/>
                  </a:schemeClr>
                </a:solidFill>
                <a:latin typeface="Segoe UI" pitchFamily="34" charset="0"/>
                <a:cs typeface="Segoe UI" pitchFamily="34" charset="0"/>
              </a:rPr>
              <a:t>Acompanhamento Financeiro</a:t>
            </a:r>
          </a:p>
        </xdr:txBody>
      </xdr:sp>
      <xdr:grpSp>
        <xdr:nvGrpSpPr>
          <xdr:cNvPr id="24" name="Grupo 23"/>
          <xdr:cNvGrpSpPr/>
        </xdr:nvGrpSpPr>
        <xdr:grpSpPr>
          <a:xfrm>
            <a:off x="5929313" y="321469"/>
            <a:ext cx="3095625" cy="369094"/>
            <a:chOff x="5929313" y="321469"/>
            <a:chExt cx="3095625" cy="369094"/>
          </a:xfrm>
        </xdr:grpSpPr>
        <xdr:sp macro="" textlink="">
          <xdr:nvSpPr>
            <xdr:cNvPr id="20" name="CaixaDeTexto 19">
              <a:hlinkClick xmlns:r="http://schemas.openxmlformats.org/officeDocument/2006/relationships" r:id="rId3"/>
            </xdr:cNvPr>
            <xdr:cNvSpPr txBox="1"/>
          </xdr:nvSpPr>
          <xdr:spPr>
            <a:xfrm>
              <a:off x="5929313" y="321469"/>
              <a:ext cx="3095625" cy="369094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>
                  <a:solidFill>
                    <a:schemeClr val="bg1">
                      <a:lumMod val="75000"/>
                    </a:schemeClr>
                  </a:solidFill>
                  <a:latin typeface="Segoe UI" pitchFamily="34" charset="0"/>
                  <a:cs typeface="Segoe UI" pitchFamily="34" charset="0"/>
                </a:rPr>
                <a:t>Pesquisar</a:t>
              </a:r>
              <a:r>
                <a:rPr lang="pt-BR" sz="1400" baseline="0">
                  <a:solidFill>
                    <a:schemeClr val="bg1">
                      <a:lumMod val="75000"/>
                    </a:schemeClr>
                  </a:solidFill>
                  <a:latin typeface="Segoe UI" pitchFamily="34" charset="0"/>
                  <a:cs typeface="Segoe UI" pitchFamily="34" charset="0"/>
                </a:rPr>
                <a:t> dados</a:t>
              </a:r>
              <a:endParaRPr lang="pt-BR" sz="1400">
                <a:solidFill>
                  <a:schemeClr val="bg1">
                    <a:lumMod val="75000"/>
                  </a:schemeClr>
                </a:solidFill>
                <a:latin typeface="Segoe UI" pitchFamily="34" charset="0"/>
                <a:cs typeface="Segoe UI" pitchFamily="34" charset="0"/>
              </a:endParaRPr>
            </a:p>
          </xdr:txBody>
        </xdr:sp>
        <xdr:pic>
          <xdr:nvPicPr>
            <xdr:cNvPr id="21" name="Imagem 20" descr="Design PNG E SVG De Desenhos Animados De Lupa Para Camiseta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617950" y="392905"/>
              <a:ext cx="168862" cy="22603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5" name="Imagem 24" descr="Apresentação empresa serviço plano de negócios, boneco 3d, ângulo, branco  png🐓 Explore a plataforma do Tigre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5196" t="-11703" r="19543" b="32073"/>
          <a:stretch/>
        </xdr:blipFill>
        <xdr:spPr bwMode="auto">
          <a:xfrm>
            <a:off x="1785937" y="0"/>
            <a:ext cx="1087781" cy="10630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23812</xdr:colOff>
      <xdr:row>0</xdr:row>
      <xdr:rowOff>178595</xdr:rowOff>
    </xdr:from>
    <xdr:to>
      <xdr:col>0</xdr:col>
      <xdr:colOff>1166812</xdr:colOff>
      <xdr:row>4</xdr:row>
      <xdr:rowOff>35720</xdr:rowOff>
    </xdr:to>
    <xdr:sp macro="" textlink="">
      <xdr:nvSpPr>
        <xdr:cNvPr id="27" name="Retângulo de cantos arredondados 26"/>
        <xdr:cNvSpPr/>
      </xdr:nvSpPr>
      <xdr:spPr>
        <a:xfrm>
          <a:off x="23812" y="178595"/>
          <a:ext cx="1143000" cy="619125"/>
        </a:xfrm>
        <a:prstGeom prst="roundRect">
          <a:avLst>
            <a:gd name="adj" fmla="val 26283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Money</a:t>
          </a:r>
          <a:r>
            <a:rPr lang="pt-BR" sz="1100" baseline="0"/>
            <a:t> App</a:t>
          </a:r>
          <a:endParaRPr lang="pt-BR" sz="1100"/>
        </a:p>
      </xdr:txBody>
    </xdr:sp>
    <xdr:clientData/>
  </xdr:twoCellAnchor>
  <xdr:twoCellAnchor>
    <xdr:from>
      <xdr:col>11</xdr:col>
      <xdr:colOff>13608</xdr:colOff>
      <xdr:row>8</xdr:row>
      <xdr:rowOff>40822</xdr:rowOff>
    </xdr:from>
    <xdr:to>
      <xdr:col>19</xdr:col>
      <xdr:colOff>180296</xdr:colOff>
      <xdr:row>26</xdr:row>
      <xdr:rowOff>76540</xdr:rowOff>
    </xdr:to>
    <xdr:grpSp>
      <xdr:nvGrpSpPr>
        <xdr:cNvPr id="28" name="Grupo 27"/>
        <xdr:cNvGrpSpPr/>
      </xdr:nvGrpSpPr>
      <xdr:grpSpPr>
        <a:xfrm>
          <a:off x="7288327" y="1564822"/>
          <a:ext cx="5024438" cy="3464718"/>
          <a:chOff x="7334251" y="1564822"/>
          <a:chExt cx="5065259" cy="3464718"/>
        </a:xfrm>
      </xdr:grpSpPr>
      <xdr:grpSp>
        <xdr:nvGrpSpPr>
          <xdr:cNvPr id="30" name="Grupo 29"/>
          <xdr:cNvGrpSpPr/>
        </xdr:nvGrpSpPr>
        <xdr:grpSpPr>
          <a:xfrm>
            <a:off x="7334251" y="1564822"/>
            <a:ext cx="5065259" cy="3464718"/>
            <a:chOff x="2143125" y="1214438"/>
            <a:chExt cx="5024438" cy="3464718"/>
          </a:xfrm>
        </xdr:grpSpPr>
        <xdr:sp macro="" textlink="">
          <xdr:nvSpPr>
            <xdr:cNvPr id="32" name="Retângulo de cantos arredondados 31"/>
            <xdr:cNvSpPr/>
          </xdr:nvSpPr>
          <xdr:spPr>
            <a:xfrm>
              <a:off x="2143125" y="1214438"/>
              <a:ext cx="5012531" cy="3464718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4" name="Arredondar Retângulo no Mesmo Canto Lateral 33"/>
            <xdr:cNvSpPr/>
          </xdr:nvSpPr>
          <xdr:spPr>
            <a:xfrm>
              <a:off x="2143125" y="1214438"/>
              <a:ext cx="5024438" cy="47624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5" name="CaixaDeTexto 34"/>
            <xdr:cNvSpPr txBox="1"/>
          </xdr:nvSpPr>
          <xdr:spPr>
            <a:xfrm>
              <a:off x="2690813" y="1309686"/>
              <a:ext cx="1654969" cy="2976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000" b="0">
                  <a:solidFill>
                    <a:schemeClr val="bg1"/>
                  </a:solidFill>
                  <a:latin typeface="Segoe UI" pitchFamily="34" charset="0"/>
                  <a:cs typeface="Segoe UI" pitchFamily="34" charset="0"/>
                </a:rPr>
                <a:t>Economias</a:t>
              </a:r>
            </a:p>
          </xdr:txBody>
        </xdr:sp>
      </xdr:grpSp>
      <xdr:pic>
        <xdr:nvPicPr>
          <xdr:cNvPr id="36" name="Imagem 35" descr="30 ideias de COFRINHO DINHEIRO | cofre, porco desenho, cofrinho de porquinho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70321" y="1587016"/>
            <a:ext cx="326572" cy="399627"/>
          </a:xfrm>
          <a:prstGeom prst="rect">
            <a:avLst/>
          </a:prstGeom>
          <a:noFill/>
        </xdr:spPr>
      </xdr:pic>
      <xdr:graphicFrame macro="">
        <xdr:nvGraphicFramePr>
          <xdr:cNvPr id="37" name="Gráfico 36"/>
          <xdr:cNvGraphicFramePr>
            <a:graphicFrameLocks/>
          </xdr:cNvGraphicFramePr>
        </xdr:nvGraphicFramePr>
        <xdr:xfrm>
          <a:off x="7701642" y="2122714"/>
          <a:ext cx="4231821" cy="26533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ENA" refreshedDate="45661.481884953704" createdVersion="4" refreshedVersion="4" minRefreshableVersion="3" recordCount="55">
  <cacheSource type="worksheet">
    <worksheetSource name="Tabela1"/>
  </cacheSource>
  <cacheFields count="8">
    <cacheField name="Data" numFmtId="14">
      <sharedItems containsSemiMixedTypes="0" containsNonDate="0" containsDate="1" containsString="0" minDate="2025-01-01T00:00:00" maxDate="2025-02-25T00:00:00"/>
    </cacheField>
    <cacheField name="Mês" numFmtId="0">
      <sharedItems containsSemiMixedTypes="0" containsDate="1" containsString="0" containsMixedTypes="1" minDate="1899-12-31T00:00:00" maxDate="1899-12-31T00:01:04" count="4">
        <d v="1899-12-31T00:00:00"/>
        <n v="1"/>
        <n v="2"/>
        <d v="1900-01-01T00:00:00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Salário"/>
        <s v="Alimentação"/>
        <s v="Transporte"/>
        <s v="Moradia"/>
        <s v="Extra"/>
        <s v="Saúde"/>
        <s v="Educação"/>
        <s v="Lazer"/>
        <s v="Comunicação"/>
        <s v="Freelance"/>
      </sharedItems>
    </cacheField>
    <cacheField name="Descrição " numFmtId="0">
      <sharedItems/>
    </cacheField>
    <cacheField name="Valor" numFmtId="164">
      <sharedItems containsSemiMixedTypes="0" containsString="0" containsNumber="1" containsInteger="1" minValue="30" maxValue="45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d v="2025-01-01T00:00:00"/>
    <x v="0"/>
    <x v="0"/>
    <x v="0"/>
    <s v="Salário de Janeiro"/>
    <n v="4500"/>
    <s v="Transferência"/>
    <s v="Recebido"/>
  </r>
  <r>
    <d v="2025-01-02T00:00:00"/>
    <x v="1"/>
    <x v="1"/>
    <x v="1"/>
    <s v="Supermercado"/>
    <n v="300"/>
    <s v="Cartão de Débito"/>
    <s v="Pago"/>
  </r>
  <r>
    <d v="2025-01-03T00:00:00"/>
    <x v="1"/>
    <x v="1"/>
    <x v="2"/>
    <s v="Combustível"/>
    <n v="150"/>
    <s v="Cartão de Crédito"/>
    <s v="Pago"/>
  </r>
  <r>
    <d v="2025-01-04T00:00:00"/>
    <x v="1"/>
    <x v="1"/>
    <x v="3"/>
    <s v="Aluguel"/>
    <n v="1200"/>
    <s v="Transferência"/>
    <s v="Pago"/>
  </r>
  <r>
    <d v="2025-01-05T00:00:00"/>
    <x v="0"/>
    <x v="0"/>
    <x v="4"/>
    <s v="Venda de móveis"/>
    <n v="500"/>
    <s v="Dinheiro"/>
    <s v="Recebido"/>
  </r>
  <r>
    <d v="2025-01-06T00:00:00"/>
    <x v="1"/>
    <x v="1"/>
    <x v="5"/>
    <s v="Plano de saúde"/>
    <n v="350"/>
    <s v="Débito Automático"/>
    <s v="Pago"/>
  </r>
  <r>
    <d v="2025-01-07T00:00:00"/>
    <x v="1"/>
    <x v="1"/>
    <x v="6"/>
    <s v="Material escolar"/>
    <n v="100"/>
    <s v="Cartão de Débito"/>
    <s v="Pago"/>
  </r>
  <r>
    <d v="2025-01-08T00:00:00"/>
    <x v="1"/>
    <x v="1"/>
    <x v="7"/>
    <s v="Cinema"/>
    <n v="50"/>
    <s v="Dinheiro"/>
    <s v="Pago"/>
  </r>
  <r>
    <d v="2025-01-09T00:00:00"/>
    <x v="1"/>
    <x v="1"/>
    <x v="1"/>
    <s v="Restaurante"/>
    <n v="120"/>
    <s v="Cartão de Débito"/>
    <s v="Pago"/>
  </r>
  <r>
    <d v="2025-01-10T00:00:00"/>
    <x v="1"/>
    <x v="1"/>
    <x v="2"/>
    <s v="Estacionamento"/>
    <n v="30"/>
    <s v="Cartão de Crédito"/>
    <s v="Pago"/>
  </r>
  <r>
    <d v="2025-01-11T00:00:00"/>
    <x v="1"/>
    <x v="1"/>
    <x v="3"/>
    <s v="Luz"/>
    <n v="200"/>
    <s v="Débito Automático"/>
    <s v="Pago"/>
  </r>
  <r>
    <d v="2025-01-12T00:00:00"/>
    <x v="1"/>
    <x v="1"/>
    <x v="8"/>
    <s v="Internet"/>
    <n v="120"/>
    <s v="Transferência"/>
    <s v="Pago"/>
  </r>
  <r>
    <d v="2025-01-13T00:00:00"/>
    <x v="1"/>
    <x v="1"/>
    <x v="5"/>
    <s v="Medicamentos"/>
    <n v="80"/>
    <s v="Dinheiro"/>
    <s v="Pago"/>
  </r>
  <r>
    <d v="2025-01-14T00:00:00"/>
    <x v="1"/>
    <x v="1"/>
    <x v="7"/>
    <s v="Teatro"/>
    <n v="80"/>
    <s v="Cartão de Crédito"/>
    <s v="Pago"/>
  </r>
  <r>
    <d v="2025-01-15T00:00:00"/>
    <x v="1"/>
    <x v="1"/>
    <x v="6"/>
    <s v="Curso online"/>
    <n v="150"/>
    <s v="Transferência"/>
    <s v="Pago"/>
  </r>
  <r>
    <d v="2025-01-16T00:00:00"/>
    <x v="0"/>
    <x v="0"/>
    <x v="9"/>
    <s v="Serviço de design gráfico"/>
    <n v="1200"/>
    <s v="Transferência"/>
    <s v="Recebido"/>
  </r>
  <r>
    <d v="2025-01-17T00:00:00"/>
    <x v="1"/>
    <x v="1"/>
    <x v="1"/>
    <s v="Supermercado"/>
    <n v="400"/>
    <s v="Cartão de Débito"/>
    <s v="Pago"/>
  </r>
  <r>
    <d v="2025-01-18T00:00:00"/>
    <x v="1"/>
    <x v="1"/>
    <x v="2"/>
    <s v="Ônibus"/>
    <n v="60"/>
    <s v="Dinheiro"/>
    <s v="Pago"/>
  </r>
  <r>
    <d v="2025-01-19T00:00:00"/>
    <x v="1"/>
    <x v="1"/>
    <x v="3"/>
    <s v="Água"/>
    <n v="80"/>
    <s v="Débito Automático"/>
    <s v="Pago"/>
  </r>
  <r>
    <d v="2025-01-20T00:00:00"/>
    <x v="0"/>
    <x v="0"/>
    <x v="0"/>
    <s v="Salário de Janeiro"/>
    <n v="4500"/>
    <s v="Transferência"/>
    <s v="Recebido"/>
  </r>
  <r>
    <d v="2025-01-21T00:00:00"/>
    <x v="1"/>
    <x v="1"/>
    <x v="7"/>
    <s v="Parque de diversões"/>
    <n v="70"/>
    <s v="Dinheiro"/>
    <s v="Pago"/>
  </r>
  <r>
    <d v="2025-01-22T00:00:00"/>
    <x v="1"/>
    <x v="1"/>
    <x v="6"/>
    <s v="Escola das crianças"/>
    <n v="1000"/>
    <s v="Transferência"/>
    <s v="Pago"/>
  </r>
  <r>
    <d v="2025-01-23T00:00:00"/>
    <x v="1"/>
    <x v="1"/>
    <x v="5"/>
    <s v="Dentista"/>
    <n v="250"/>
    <s v="Cartão de Crédito"/>
    <s v="Pago"/>
  </r>
  <r>
    <d v="2025-01-24T00:00:00"/>
    <x v="1"/>
    <x v="1"/>
    <x v="3"/>
    <s v="Internet"/>
    <n v="130"/>
    <s v="Cartão de Débito"/>
    <s v="Pago"/>
  </r>
  <r>
    <d v="2025-01-25T00:00:00"/>
    <x v="1"/>
    <x v="1"/>
    <x v="1"/>
    <s v="Almoço em restaurante"/>
    <n v="150"/>
    <s v="Cartão de Débito"/>
    <s v="Pago"/>
  </r>
  <r>
    <d v="2025-01-26T00:00:00"/>
    <x v="0"/>
    <x v="0"/>
    <x v="4"/>
    <s v="Sorteio de prêmio"/>
    <n v="500"/>
    <s v="Dinheiro"/>
    <s v="Recebido"/>
  </r>
  <r>
    <d v="2025-01-27T00:00:00"/>
    <x v="1"/>
    <x v="1"/>
    <x v="2"/>
    <s v="Manutenção do carro"/>
    <n v="300"/>
    <s v="Transferência"/>
    <s v="Pago"/>
  </r>
  <r>
    <d v="2025-01-28T00:00:00"/>
    <x v="1"/>
    <x v="1"/>
    <x v="5"/>
    <s v="Exame de rotina"/>
    <n v="200"/>
    <s v="Cartão de Débito"/>
    <s v="Pago"/>
  </r>
  <r>
    <d v="2025-01-29T00:00:00"/>
    <x v="1"/>
    <x v="1"/>
    <x v="7"/>
    <s v="Jantar fora"/>
    <n v="200"/>
    <s v="Cartão de Crédito"/>
    <s v="Pago"/>
  </r>
  <r>
    <d v="2025-01-30T00:00:00"/>
    <x v="1"/>
    <x v="1"/>
    <x v="6"/>
    <s v="Curso de inglês"/>
    <n v="250"/>
    <s v="Transferência"/>
    <s v="Pago"/>
  </r>
  <r>
    <d v="2025-01-31T00:00:00"/>
    <x v="0"/>
    <x v="0"/>
    <x v="9"/>
    <s v="Trabalho freelancer"/>
    <n v="1000"/>
    <s v="Transferência"/>
    <s v="Recebido"/>
  </r>
  <r>
    <d v="2025-02-01T00:00:00"/>
    <x v="2"/>
    <x v="1"/>
    <x v="1"/>
    <s v="Supermercado"/>
    <n v="500"/>
    <s v="Cartão de Débito"/>
    <s v="Pago"/>
  </r>
  <r>
    <d v="2025-02-02T00:00:00"/>
    <x v="2"/>
    <x v="1"/>
    <x v="2"/>
    <s v="Combustível"/>
    <n v="170"/>
    <s v="Cartão de Crédito"/>
    <s v="Pago"/>
  </r>
  <r>
    <d v="2025-02-03T00:00:00"/>
    <x v="2"/>
    <x v="1"/>
    <x v="3"/>
    <s v="Aluguel"/>
    <n v="1200"/>
    <s v="Transferência"/>
    <s v="Pago"/>
  </r>
  <r>
    <d v="2025-02-04T00:00:00"/>
    <x v="2"/>
    <x v="1"/>
    <x v="7"/>
    <s v="Cinema"/>
    <n v="60"/>
    <s v="Dinheiro"/>
    <s v="Pago"/>
  </r>
  <r>
    <d v="2025-02-05T00:00:00"/>
    <x v="2"/>
    <x v="1"/>
    <x v="5"/>
    <s v="Consulta médica"/>
    <n v="150"/>
    <s v="Cartão de Crédito"/>
    <s v="Pago"/>
  </r>
  <r>
    <d v="2025-02-06T00:00:00"/>
    <x v="2"/>
    <x v="1"/>
    <x v="6"/>
    <s v="Material escolar"/>
    <n v="120"/>
    <s v="Cartão de Débito"/>
    <s v="Pago"/>
  </r>
  <r>
    <d v="2025-02-07T00:00:00"/>
    <x v="2"/>
    <x v="1"/>
    <x v="3"/>
    <s v="Luz"/>
    <n v="180"/>
    <s v="Débito Automático"/>
    <s v="Pago"/>
  </r>
  <r>
    <d v="2025-02-08T00:00:00"/>
    <x v="2"/>
    <x v="1"/>
    <x v="2"/>
    <s v="Ônibus"/>
    <n v="50"/>
    <s v="Dinheiro"/>
    <s v="Pago"/>
  </r>
  <r>
    <d v="2025-02-09T00:00:00"/>
    <x v="2"/>
    <x v="1"/>
    <x v="1"/>
    <s v="Supermercado"/>
    <n v="320"/>
    <s v="Cartão de Débito"/>
    <s v="Pago"/>
  </r>
  <r>
    <d v="2025-02-10T00:00:00"/>
    <x v="2"/>
    <x v="1"/>
    <x v="7"/>
    <s v="Show"/>
    <n v="200"/>
    <s v="Cartão de Crédito"/>
    <s v="Pago"/>
  </r>
  <r>
    <d v="2025-02-11T00:00:00"/>
    <x v="2"/>
    <x v="1"/>
    <x v="6"/>
    <s v="Escola das crianças"/>
    <n v="900"/>
    <s v="Transferência"/>
    <s v="Pago"/>
  </r>
  <r>
    <d v="2025-02-12T00:00:00"/>
    <x v="2"/>
    <x v="1"/>
    <x v="5"/>
    <s v="Farmácia"/>
    <n v="50"/>
    <s v="Dinheiro"/>
    <s v="Pago"/>
  </r>
  <r>
    <d v="2025-02-13T00:00:00"/>
    <x v="2"/>
    <x v="1"/>
    <x v="3"/>
    <s v="Água"/>
    <n v="90"/>
    <s v="Débito Automático"/>
    <s v="Pago"/>
  </r>
  <r>
    <d v="2025-02-14T00:00:00"/>
    <x v="2"/>
    <x v="1"/>
    <x v="7"/>
    <s v="Jantar em restaurante"/>
    <n v="180"/>
    <s v="Cartão de Débito"/>
    <s v="Pago"/>
  </r>
  <r>
    <d v="2025-02-15T00:00:00"/>
    <x v="2"/>
    <x v="1"/>
    <x v="1"/>
    <s v="Almoço em restaurante"/>
    <n v="160"/>
    <s v="Dinheiro"/>
    <s v="Pago"/>
  </r>
  <r>
    <d v="2025-02-16T00:00:00"/>
    <x v="2"/>
    <x v="1"/>
    <x v="2"/>
    <s v="Manutenção de veículo"/>
    <n v="400"/>
    <s v="Transferência"/>
    <s v="Pago"/>
  </r>
  <r>
    <d v="2025-02-17T00:00:00"/>
    <x v="3"/>
    <x v="0"/>
    <x v="9"/>
    <s v="Projeto freelance"/>
    <n v="1500"/>
    <s v="Transferência"/>
    <s v="Recebido"/>
  </r>
  <r>
    <d v="2025-02-18T00:00:00"/>
    <x v="2"/>
    <x v="1"/>
    <x v="5"/>
    <s v="Consulta oftalmológica"/>
    <n v="300"/>
    <s v="Cartão de Crédito"/>
    <s v="Pago"/>
  </r>
  <r>
    <d v="2025-02-19T00:00:00"/>
    <x v="2"/>
    <x v="1"/>
    <x v="3"/>
    <s v="Internet"/>
    <n v="130"/>
    <s v="Cartão de Débito"/>
    <s v="Pago"/>
  </r>
  <r>
    <d v="2025-02-20T00:00:00"/>
    <x v="3"/>
    <x v="0"/>
    <x v="0"/>
    <s v="Salário de Fevereiro"/>
    <n v="4500"/>
    <s v="Transferência"/>
    <s v="Recebido"/>
  </r>
  <r>
    <d v="2025-02-21T00:00:00"/>
    <x v="2"/>
    <x v="1"/>
    <x v="7"/>
    <s v="Passeio"/>
    <n v="100"/>
    <s v="Dinheiro"/>
    <s v="Pago"/>
  </r>
  <r>
    <d v="2025-02-22T00:00:00"/>
    <x v="2"/>
    <x v="1"/>
    <x v="6"/>
    <s v="Curso online"/>
    <n v="150"/>
    <s v="Transferência"/>
    <s v="Pago"/>
  </r>
  <r>
    <d v="2025-02-23T00:00:00"/>
    <x v="2"/>
    <x v="1"/>
    <x v="2"/>
    <s v="Ônibus"/>
    <n v="70"/>
    <s v="Dinheiro"/>
    <s v="Pago"/>
  </r>
  <r>
    <d v="2025-02-24T00:00:00"/>
    <x v="2"/>
    <x v="1"/>
    <x v="1"/>
    <s v="Supermercado"/>
    <n v="350"/>
    <s v="Cartão de Déb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21:B25" firstHeaderRow="1" firstDataRow="1" firstDataCol="1" rowPageCount="1" colPageCount="1"/>
  <pivotFields count="8">
    <pivotField numFmtId="14" showAll="0"/>
    <pivotField showAll="0" defaultSubtotal="0">
      <items count="4">
        <item x="1"/>
        <item x="2"/>
        <item x="0"/>
        <item x="3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8"/>
        <item x="6"/>
        <item x="4"/>
        <item x="9"/>
        <item x="7"/>
        <item x="3"/>
        <item x="0"/>
        <item x="5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3"/>
    </i>
    <i>
      <x v="4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3:B11" firstHeaderRow="1" firstDataRow="1" firstDataCol="1" rowPageCount="1" colPageCount="1"/>
  <pivotFields count="8">
    <pivotField numFmtId="14" showAll="0"/>
    <pivotField showAll="0" defaultSubtotal="0">
      <items count="4">
        <item x="1"/>
        <item x="2"/>
        <item x="0"/>
        <item x="3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8"/>
        <item x="6"/>
        <item x="4"/>
        <item x="9"/>
        <item x="7"/>
        <item x="3"/>
        <item x="0"/>
        <item x="5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5"/>
    </i>
    <i>
      <x v="6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5" name="Tabela dinâmica1"/>
    <pivotTable tabId="5" name="Tabela dinâmica3"/>
  </pivotTables>
  <data>
    <tabular pivotCacheId="1">
      <items count="4">
        <i x="1" s="1"/>
        <i x="2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Estilo de Segmentação de Dados 1" rowHeight="241300"/>
</slicers>
</file>

<file path=xl/tables/table1.xml><?xml version="1.0" encoding="utf-8"?>
<table xmlns="http://schemas.openxmlformats.org/spreadsheetml/2006/main" id="1" name="Tabela1" displayName="Tabela1" ref="A1:H56" totalsRowShown="0" headerRowDxfId="12" dataDxfId="11">
  <autoFilter ref="A1:H56">
    <filterColumn colId="2">
      <filters>
        <filter val="Saída"/>
      </filters>
    </filterColumn>
  </autoFilter>
  <tableColumns count="8">
    <tableColumn id="1" name="Data" dataDxfId="10"/>
    <tableColumn id="8" name="Mês" dataDxfId="9">
      <calculatedColumnFormula>MONTH(Tabela1[[#This Row],[Data]])</calculatedColumnFormula>
    </tableColumn>
    <tableColumn id="2" name="Tipo" dataDxfId="8"/>
    <tableColumn id="3" name="Categoria" dataDxfId="7"/>
    <tableColumn id="4" name="Descrição " dataDxfId="6"/>
    <tableColumn id="5" name="Valor" dataDxfId="5"/>
    <tableColumn id="6" name="Operação bancária" dataDxfId="4"/>
    <tableColumn id="7" name="Status" dataDxfId="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27" totalsRowCount="1" headerRowDxfId="2">
  <autoFilter ref="C6:D27"/>
  <tableColumns count="2">
    <tableColumn id="1" name="Data de lançamento"/>
    <tableColumn id="2" name="Depósito reservado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56"/>
  <sheetViews>
    <sheetView tabSelected="1" workbookViewId="0"/>
  </sheetViews>
  <sheetFormatPr defaultRowHeight="29.25" customHeight="1" x14ac:dyDescent="0.25"/>
  <cols>
    <col min="1" max="1" width="14.140625" style="3" customWidth="1"/>
    <col min="2" max="2" width="14.140625" style="12" customWidth="1"/>
    <col min="3" max="3" width="10" style="3" customWidth="1"/>
    <col min="4" max="4" width="15.7109375" style="3" customWidth="1"/>
    <col min="5" max="5" width="20.85546875" style="3" customWidth="1"/>
    <col min="6" max="6" width="13.42578125" style="4" customWidth="1"/>
    <col min="7" max="7" width="24.140625" style="3" customWidth="1"/>
    <col min="8" max="8" width="14.42578125" style="3" customWidth="1"/>
  </cols>
  <sheetData>
    <row r="1" spans="1:8" ht="29.25" customHeight="1" x14ac:dyDescent="0.25">
      <c r="A1" s="3" t="s">
        <v>0</v>
      </c>
      <c r="B1" s="12" t="s">
        <v>67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</row>
    <row r="2" spans="1:8" ht="21.75" hidden="1" customHeight="1" x14ac:dyDescent="0.25">
      <c r="A2" s="1">
        <v>45658</v>
      </c>
      <c r="B2" s="1">
        <f>MONTH(Tabela1[[#This Row],[Data]])</f>
        <v>1</v>
      </c>
      <c r="C2" s="2" t="s">
        <v>7</v>
      </c>
      <c r="D2" s="2" t="s">
        <v>8</v>
      </c>
      <c r="E2" s="2" t="s">
        <v>9</v>
      </c>
      <c r="F2" s="5">
        <v>4500</v>
      </c>
      <c r="G2" s="2" t="s">
        <v>10</v>
      </c>
      <c r="H2" s="2" t="s">
        <v>11</v>
      </c>
    </row>
    <row r="3" spans="1:8" ht="29.25" customHeight="1" x14ac:dyDescent="0.25">
      <c r="A3" s="1">
        <v>45659</v>
      </c>
      <c r="B3" s="13">
        <f>MONTH(Tabela1[[#This Row],[Data]])</f>
        <v>1</v>
      </c>
      <c r="C3" s="2" t="s">
        <v>12</v>
      </c>
      <c r="D3" s="2" t="s">
        <v>13</v>
      </c>
      <c r="E3" s="2" t="s">
        <v>14</v>
      </c>
      <c r="F3" s="5">
        <v>300</v>
      </c>
      <c r="G3" s="2" t="s">
        <v>15</v>
      </c>
      <c r="H3" s="2" t="s">
        <v>16</v>
      </c>
    </row>
    <row r="4" spans="1:8" ht="29.25" customHeight="1" x14ac:dyDescent="0.25">
      <c r="A4" s="1">
        <v>45660</v>
      </c>
      <c r="B4" s="13">
        <f>MONTH(Tabela1[[#This Row],[Data]])</f>
        <v>1</v>
      </c>
      <c r="C4" s="2" t="s">
        <v>12</v>
      </c>
      <c r="D4" s="2" t="s">
        <v>17</v>
      </c>
      <c r="E4" s="2" t="s">
        <v>18</v>
      </c>
      <c r="F4" s="5">
        <v>150</v>
      </c>
      <c r="G4" s="2" t="s">
        <v>19</v>
      </c>
      <c r="H4" s="2" t="s">
        <v>16</v>
      </c>
    </row>
    <row r="5" spans="1:8" ht="29.25" customHeight="1" x14ac:dyDescent="0.25">
      <c r="A5" s="1">
        <v>45661</v>
      </c>
      <c r="B5" s="13">
        <f>MONTH(Tabela1[[#This Row],[Data]])</f>
        <v>1</v>
      </c>
      <c r="C5" s="2" t="s">
        <v>12</v>
      </c>
      <c r="D5" s="2" t="s">
        <v>20</v>
      </c>
      <c r="E5" s="2" t="s">
        <v>21</v>
      </c>
      <c r="F5" s="5">
        <v>1200</v>
      </c>
      <c r="G5" s="2" t="s">
        <v>10</v>
      </c>
      <c r="H5" s="2" t="s">
        <v>16</v>
      </c>
    </row>
    <row r="6" spans="1:8" ht="21.75" hidden="1" customHeight="1" x14ac:dyDescent="0.25">
      <c r="A6" s="1">
        <v>45662</v>
      </c>
      <c r="B6" s="1">
        <f>MONTH(Tabela1[[#This Row],[Data]])</f>
        <v>1</v>
      </c>
      <c r="C6" s="2" t="s">
        <v>7</v>
      </c>
      <c r="D6" s="2" t="s">
        <v>22</v>
      </c>
      <c r="E6" s="2" t="s">
        <v>23</v>
      </c>
      <c r="F6" s="5">
        <v>500</v>
      </c>
      <c r="G6" s="2" t="s">
        <v>24</v>
      </c>
      <c r="H6" s="2" t="s">
        <v>11</v>
      </c>
    </row>
    <row r="7" spans="1:8" ht="29.25" customHeight="1" x14ac:dyDescent="0.25">
      <c r="A7" s="1">
        <v>45663</v>
      </c>
      <c r="B7" s="13">
        <f>MONTH(Tabela1[[#This Row],[Data]])</f>
        <v>1</v>
      </c>
      <c r="C7" s="2" t="s">
        <v>12</v>
      </c>
      <c r="D7" s="2" t="s">
        <v>25</v>
      </c>
      <c r="E7" s="2" t="s">
        <v>26</v>
      </c>
      <c r="F7" s="5">
        <v>350</v>
      </c>
      <c r="G7" s="2" t="s">
        <v>27</v>
      </c>
      <c r="H7" s="2" t="s">
        <v>16</v>
      </c>
    </row>
    <row r="8" spans="1:8" ht="29.25" customHeight="1" x14ac:dyDescent="0.25">
      <c r="A8" s="1">
        <v>45664</v>
      </c>
      <c r="B8" s="13">
        <f>MONTH(Tabela1[[#This Row],[Data]])</f>
        <v>1</v>
      </c>
      <c r="C8" s="2" t="s">
        <v>12</v>
      </c>
      <c r="D8" s="2" t="s">
        <v>28</v>
      </c>
      <c r="E8" s="2" t="s">
        <v>29</v>
      </c>
      <c r="F8" s="5">
        <v>100</v>
      </c>
      <c r="G8" s="2" t="s">
        <v>15</v>
      </c>
      <c r="H8" s="2" t="s">
        <v>16</v>
      </c>
    </row>
    <row r="9" spans="1:8" ht="29.25" customHeight="1" x14ac:dyDescent="0.25">
      <c r="A9" s="1">
        <v>45665</v>
      </c>
      <c r="B9" s="13">
        <f>MONTH(Tabela1[[#This Row],[Data]])</f>
        <v>1</v>
      </c>
      <c r="C9" s="2" t="s">
        <v>12</v>
      </c>
      <c r="D9" s="2" t="s">
        <v>30</v>
      </c>
      <c r="E9" s="2" t="s">
        <v>31</v>
      </c>
      <c r="F9" s="5">
        <v>50</v>
      </c>
      <c r="G9" s="2" t="s">
        <v>24</v>
      </c>
      <c r="H9" s="2" t="s">
        <v>16</v>
      </c>
    </row>
    <row r="10" spans="1:8" ht="29.25" customHeight="1" x14ac:dyDescent="0.25">
      <c r="A10" s="1">
        <v>45666</v>
      </c>
      <c r="B10" s="13">
        <f>MONTH(Tabela1[[#This Row],[Data]])</f>
        <v>1</v>
      </c>
      <c r="C10" s="2" t="s">
        <v>12</v>
      </c>
      <c r="D10" s="2" t="s">
        <v>13</v>
      </c>
      <c r="E10" s="2" t="s">
        <v>32</v>
      </c>
      <c r="F10" s="5">
        <v>120</v>
      </c>
      <c r="G10" s="2" t="s">
        <v>15</v>
      </c>
      <c r="H10" s="2" t="s">
        <v>16</v>
      </c>
    </row>
    <row r="11" spans="1:8" ht="29.25" customHeight="1" x14ac:dyDescent="0.25">
      <c r="A11" s="1">
        <v>45667</v>
      </c>
      <c r="B11" s="13">
        <f>MONTH(Tabela1[[#This Row],[Data]])</f>
        <v>1</v>
      </c>
      <c r="C11" s="2" t="s">
        <v>12</v>
      </c>
      <c r="D11" s="2" t="s">
        <v>17</v>
      </c>
      <c r="E11" s="2" t="s">
        <v>33</v>
      </c>
      <c r="F11" s="5">
        <v>30</v>
      </c>
      <c r="G11" s="2" t="s">
        <v>19</v>
      </c>
      <c r="H11" s="2" t="s">
        <v>16</v>
      </c>
    </row>
    <row r="12" spans="1:8" ht="29.25" customHeight="1" x14ac:dyDescent="0.25">
      <c r="A12" s="1">
        <v>45668</v>
      </c>
      <c r="B12" s="13">
        <f>MONTH(Tabela1[[#This Row],[Data]])</f>
        <v>1</v>
      </c>
      <c r="C12" s="2" t="s">
        <v>12</v>
      </c>
      <c r="D12" s="2" t="s">
        <v>20</v>
      </c>
      <c r="E12" s="2" t="s">
        <v>34</v>
      </c>
      <c r="F12" s="5">
        <v>200</v>
      </c>
      <c r="G12" s="2" t="s">
        <v>27</v>
      </c>
      <c r="H12" s="2" t="s">
        <v>16</v>
      </c>
    </row>
    <row r="13" spans="1:8" ht="29.25" customHeight="1" x14ac:dyDescent="0.25">
      <c r="A13" s="1">
        <v>45669</v>
      </c>
      <c r="B13" s="13">
        <f>MONTH(Tabela1[[#This Row],[Data]])</f>
        <v>1</v>
      </c>
      <c r="C13" s="2" t="s">
        <v>12</v>
      </c>
      <c r="D13" s="2" t="s">
        <v>35</v>
      </c>
      <c r="E13" s="2" t="s">
        <v>36</v>
      </c>
      <c r="F13" s="5">
        <v>120</v>
      </c>
      <c r="G13" s="2" t="s">
        <v>10</v>
      </c>
      <c r="H13" s="2" t="s">
        <v>16</v>
      </c>
    </row>
    <row r="14" spans="1:8" ht="29.25" customHeight="1" x14ac:dyDescent="0.25">
      <c r="A14" s="1">
        <v>45670</v>
      </c>
      <c r="B14" s="13">
        <f>MONTH(Tabela1[[#This Row],[Data]])</f>
        <v>1</v>
      </c>
      <c r="C14" s="2" t="s">
        <v>12</v>
      </c>
      <c r="D14" s="2" t="s">
        <v>25</v>
      </c>
      <c r="E14" s="2" t="s">
        <v>37</v>
      </c>
      <c r="F14" s="5">
        <v>80</v>
      </c>
      <c r="G14" s="2" t="s">
        <v>24</v>
      </c>
      <c r="H14" s="2" t="s">
        <v>16</v>
      </c>
    </row>
    <row r="15" spans="1:8" ht="29.25" customHeight="1" x14ac:dyDescent="0.25">
      <c r="A15" s="1">
        <v>45671</v>
      </c>
      <c r="B15" s="13">
        <f>MONTH(Tabela1[[#This Row],[Data]])</f>
        <v>1</v>
      </c>
      <c r="C15" s="2" t="s">
        <v>12</v>
      </c>
      <c r="D15" s="2" t="s">
        <v>30</v>
      </c>
      <c r="E15" s="2" t="s">
        <v>38</v>
      </c>
      <c r="F15" s="5">
        <v>80</v>
      </c>
      <c r="G15" s="2" t="s">
        <v>19</v>
      </c>
      <c r="H15" s="2" t="s">
        <v>16</v>
      </c>
    </row>
    <row r="16" spans="1:8" ht="29.25" customHeight="1" x14ac:dyDescent="0.25">
      <c r="A16" s="1">
        <v>45672</v>
      </c>
      <c r="B16" s="13">
        <f>MONTH(Tabela1[[#This Row],[Data]])</f>
        <v>1</v>
      </c>
      <c r="C16" s="2" t="s">
        <v>12</v>
      </c>
      <c r="D16" s="2" t="s">
        <v>28</v>
      </c>
      <c r="E16" s="2" t="s">
        <v>39</v>
      </c>
      <c r="F16" s="5">
        <v>150</v>
      </c>
      <c r="G16" s="2" t="s">
        <v>10</v>
      </c>
      <c r="H16" s="2" t="s">
        <v>16</v>
      </c>
    </row>
    <row r="17" spans="1:8" ht="21.75" hidden="1" customHeight="1" x14ac:dyDescent="0.25">
      <c r="A17" s="1">
        <v>45673</v>
      </c>
      <c r="B17" s="1">
        <f>MONTH(Tabela1[[#This Row],[Data]])</f>
        <v>1</v>
      </c>
      <c r="C17" s="2" t="s">
        <v>7</v>
      </c>
      <c r="D17" s="2" t="s">
        <v>40</v>
      </c>
      <c r="E17" s="2" t="s">
        <v>41</v>
      </c>
      <c r="F17" s="5">
        <v>1200</v>
      </c>
      <c r="G17" s="2" t="s">
        <v>10</v>
      </c>
      <c r="H17" s="2" t="s">
        <v>11</v>
      </c>
    </row>
    <row r="18" spans="1:8" ht="29.25" customHeight="1" x14ac:dyDescent="0.25">
      <c r="A18" s="1">
        <v>45674</v>
      </c>
      <c r="B18" s="13">
        <f>MONTH(Tabela1[[#This Row],[Data]])</f>
        <v>1</v>
      </c>
      <c r="C18" s="2" t="s">
        <v>12</v>
      </c>
      <c r="D18" s="2" t="s">
        <v>13</v>
      </c>
      <c r="E18" s="2" t="s">
        <v>14</v>
      </c>
      <c r="F18" s="5">
        <v>400</v>
      </c>
      <c r="G18" s="2" t="s">
        <v>15</v>
      </c>
      <c r="H18" s="2" t="s">
        <v>16</v>
      </c>
    </row>
    <row r="19" spans="1:8" ht="29.25" customHeight="1" x14ac:dyDescent="0.25">
      <c r="A19" s="1">
        <v>45675</v>
      </c>
      <c r="B19" s="13">
        <f>MONTH(Tabela1[[#This Row],[Data]])</f>
        <v>1</v>
      </c>
      <c r="C19" s="2" t="s">
        <v>12</v>
      </c>
      <c r="D19" s="2" t="s">
        <v>17</v>
      </c>
      <c r="E19" s="2" t="s">
        <v>42</v>
      </c>
      <c r="F19" s="5">
        <v>60</v>
      </c>
      <c r="G19" s="2" t="s">
        <v>24</v>
      </c>
      <c r="H19" s="2" t="s">
        <v>16</v>
      </c>
    </row>
    <row r="20" spans="1:8" ht="29.25" customHeight="1" x14ac:dyDescent="0.25">
      <c r="A20" s="1">
        <v>45676</v>
      </c>
      <c r="B20" s="13">
        <f>MONTH(Tabela1[[#This Row],[Data]])</f>
        <v>1</v>
      </c>
      <c r="C20" s="2" t="s">
        <v>12</v>
      </c>
      <c r="D20" s="2" t="s">
        <v>20</v>
      </c>
      <c r="E20" s="2" t="s">
        <v>43</v>
      </c>
      <c r="F20" s="5">
        <v>80</v>
      </c>
      <c r="G20" s="2" t="s">
        <v>27</v>
      </c>
      <c r="H20" s="2" t="s">
        <v>16</v>
      </c>
    </row>
    <row r="21" spans="1:8" ht="21.75" hidden="1" customHeight="1" x14ac:dyDescent="0.25">
      <c r="A21" s="1">
        <v>45677</v>
      </c>
      <c r="B21" s="1">
        <f>MONTH(Tabela1[[#This Row],[Data]])</f>
        <v>1</v>
      </c>
      <c r="C21" s="2" t="s">
        <v>7</v>
      </c>
      <c r="D21" s="2" t="s">
        <v>8</v>
      </c>
      <c r="E21" s="2" t="s">
        <v>9</v>
      </c>
      <c r="F21" s="5">
        <v>4500</v>
      </c>
      <c r="G21" s="2" t="s">
        <v>10</v>
      </c>
      <c r="H21" s="2" t="s">
        <v>11</v>
      </c>
    </row>
    <row r="22" spans="1:8" ht="29.25" customHeight="1" x14ac:dyDescent="0.25">
      <c r="A22" s="1">
        <v>45678</v>
      </c>
      <c r="B22" s="13">
        <f>MONTH(Tabela1[[#This Row],[Data]])</f>
        <v>1</v>
      </c>
      <c r="C22" s="2" t="s">
        <v>12</v>
      </c>
      <c r="D22" s="2" t="s">
        <v>30</v>
      </c>
      <c r="E22" s="2" t="s">
        <v>44</v>
      </c>
      <c r="F22" s="5">
        <v>70</v>
      </c>
      <c r="G22" s="2" t="s">
        <v>24</v>
      </c>
      <c r="H22" s="2" t="s">
        <v>16</v>
      </c>
    </row>
    <row r="23" spans="1:8" ht="29.25" customHeight="1" x14ac:dyDescent="0.25">
      <c r="A23" s="1">
        <v>45679</v>
      </c>
      <c r="B23" s="13">
        <f>MONTH(Tabela1[[#This Row],[Data]])</f>
        <v>1</v>
      </c>
      <c r="C23" s="2" t="s">
        <v>12</v>
      </c>
      <c r="D23" s="2" t="s">
        <v>28</v>
      </c>
      <c r="E23" s="2" t="s">
        <v>45</v>
      </c>
      <c r="F23" s="5">
        <v>1000</v>
      </c>
      <c r="G23" s="2" t="s">
        <v>10</v>
      </c>
      <c r="H23" s="2" t="s">
        <v>16</v>
      </c>
    </row>
    <row r="24" spans="1:8" ht="29.25" customHeight="1" x14ac:dyDescent="0.25">
      <c r="A24" s="1">
        <v>45680</v>
      </c>
      <c r="B24" s="13">
        <f>MONTH(Tabela1[[#This Row],[Data]])</f>
        <v>1</v>
      </c>
      <c r="C24" s="2" t="s">
        <v>12</v>
      </c>
      <c r="D24" s="2" t="s">
        <v>25</v>
      </c>
      <c r="E24" s="2" t="s">
        <v>46</v>
      </c>
      <c r="F24" s="5">
        <v>250</v>
      </c>
      <c r="G24" s="2" t="s">
        <v>19</v>
      </c>
      <c r="H24" s="2" t="s">
        <v>16</v>
      </c>
    </row>
    <row r="25" spans="1:8" ht="29.25" customHeight="1" x14ac:dyDescent="0.25">
      <c r="A25" s="1">
        <v>45681</v>
      </c>
      <c r="B25" s="13">
        <f>MONTH(Tabela1[[#This Row],[Data]])</f>
        <v>1</v>
      </c>
      <c r="C25" s="2" t="s">
        <v>12</v>
      </c>
      <c r="D25" s="2" t="s">
        <v>20</v>
      </c>
      <c r="E25" s="2" t="s">
        <v>36</v>
      </c>
      <c r="F25" s="5">
        <v>130</v>
      </c>
      <c r="G25" s="2" t="s">
        <v>15</v>
      </c>
      <c r="H25" s="2" t="s">
        <v>16</v>
      </c>
    </row>
    <row r="26" spans="1:8" ht="29.25" customHeight="1" x14ac:dyDescent="0.25">
      <c r="A26" s="1">
        <v>45682</v>
      </c>
      <c r="B26" s="13">
        <f>MONTH(Tabela1[[#This Row],[Data]])</f>
        <v>1</v>
      </c>
      <c r="C26" s="2" t="s">
        <v>12</v>
      </c>
      <c r="D26" s="2" t="s">
        <v>13</v>
      </c>
      <c r="E26" s="2" t="s">
        <v>47</v>
      </c>
      <c r="F26" s="5">
        <v>150</v>
      </c>
      <c r="G26" s="2" t="s">
        <v>15</v>
      </c>
      <c r="H26" s="2" t="s">
        <v>16</v>
      </c>
    </row>
    <row r="27" spans="1:8" ht="21.75" hidden="1" customHeight="1" x14ac:dyDescent="0.25">
      <c r="A27" s="1">
        <v>45683</v>
      </c>
      <c r="B27" s="1">
        <f>MONTH(Tabela1[[#This Row],[Data]])</f>
        <v>1</v>
      </c>
      <c r="C27" s="2" t="s">
        <v>7</v>
      </c>
      <c r="D27" s="2" t="s">
        <v>22</v>
      </c>
      <c r="E27" s="2" t="s">
        <v>48</v>
      </c>
      <c r="F27" s="5">
        <v>500</v>
      </c>
      <c r="G27" s="2" t="s">
        <v>24</v>
      </c>
      <c r="H27" s="2" t="s">
        <v>11</v>
      </c>
    </row>
    <row r="28" spans="1:8" ht="29.25" customHeight="1" x14ac:dyDescent="0.25">
      <c r="A28" s="1">
        <v>45684</v>
      </c>
      <c r="B28" s="13">
        <f>MONTH(Tabela1[[#This Row],[Data]])</f>
        <v>1</v>
      </c>
      <c r="C28" s="2" t="s">
        <v>12</v>
      </c>
      <c r="D28" s="2" t="s">
        <v>17</v>
      </c>
      <c r="E28" s="2" t="s">
        <v>49</v>
      </c>
      <c r="F28" s="5">
        <v>300</v>
      </c>
      <c r="G28" s="2" t="s">
        <v>10</v>
      </c>
      <c r="H28" s="2" t="s">
        <v>16</v>
      </c>
    </row>
    <row r="29" spans="1:8" ht="29.25" customHeight="1" x14ac:dyDescent="0.25">
      <c r="A29" s="1">
        <v>45685</v>
      </c>
      <c r="B29" s="13">
        <f>MONTH(Tabela1[[#This Row],[Data]])</f>
        <v>1</v>
      </c>
      <c r="C29" s="2" t="s">
        <v>12</v>
      </c>
      <c r="D29" s="2" t="s">
        <v>25</v>
      </c>
      <c r="E29" s="2" t="s">
        <v>50</v>
      </c>
      <c r="F29" s="5">
        <v>200</v>
      </c>
      <c r="G29" s="2" t="s">
        <v>15</v>
      </c>
      <c r="H29" s="2" t="s">
        <v>16</v>
      </c>
    </row>
    <row r="30" spans="1:8" ht="29.25" customHeight="1" x14ac:dyDescent="0.25">
      <c r="A30" s="1">
        <v>45686</v>
      </c>
      <c r="B30" s="13">
        <f>MONTH(Tabela1[[#This Row],[Data]])</f>
        <v>1</v>
      </c>
      <c r="C30" s="2" t="s">
        <v>12</v>
      </c>
      <c r="D30" s="2" t="s">
        <v>30</v>
      </c>
      <c r="E30" s="2" t="s">
        <v>51</v>
      </c>
      <c r="F30" s="5">
        <v>200</v>
      </c>
      <c r="G30" s="2" t="s">
        <v>19</v>
      </c>
      <c r="H30" s="2" t="s">
        <v>16</v>
      </c>
    </row>
    <row r="31" spans="1:8" ht="29.25" customHeight="1" x14ac:dyDescent="0.25">
      <c r="A31" s="1">
        <v>45687</v>
      </c>
      <c r="B31" s="13">
        <f>MONTH(Tabela1[[#This Row],[Data]])</f>
        <v>1</v>
      </c>
      <c r="C31" s="2" t="s">
        <v>12</v>
      </c>
      <c r="D31" s="2" t="s">
        <v>28</v>
      </c>
      <c r="E31" s="2" t="s">
        <v>52</v>
      </c>
      <c r="F31" s="5">
        <v>250</v>
      </c>
      <c r="G31" s="2" t="s">
        <v>10</v>
      </c>
      <c r="H31" s="2" t="s">
        <v>16</v>
      </c>
    </row>
    <row r="32" spans="1:8" ht="21.75" hidden="1" customHeight="1" x14ac:dyDescent="0.25">
      <c r="A32" s="1">
        <v>45688</v>
      </c>
      <c r="B32" s="1">
        <f>MONTH(Tabela1[[#This Row],[Data]])</f>
        <v>1</v>
      </c>
      <c r="C32" s="2" t="s">
        <v>7</v>
      </c>
      <c r="D32" s="2" t="s">
        <v>40</v>
      </c>
      <c r="E32" s="2" t="s">
        <v>53</v>
      </c>
      <c r="F32" s="5">
        <v>1000</v>
      </c>
      <c r="G32" s="2" t="s">
        <v>10</v>
      </c>
      <c r="H32" s="2" t="s">
        <v>11</v>
      </c>
    </row>
    <row r="33" spans="1:8" ht="29.25" customHeight="1" x14ac:dyDescent="0.25">
      <c r="A33" s="1">
        <v>45689</v>
      </c>
      <c r="B33" s="13">
        <f>MONTH(Tabela1[[#This Row],[Data]])</f>
        <v>2</v>
      </c>
      <c r="C33" s="2" t="s">
        <v>12</v>
      </c>
      <c r="D33" s="2" t="s">
        <v>13</v>
      </c>
      <c r="E33" s="2" t="s">
        <v>14</v>
      </c>
      <c r="F33" s="5">
        <v>500</v>
      </c>
      <c r="G33" s="2" t="s">
        <v>15</v>
      </c>
      <c r="H33" s="2" t="s">
        <v>16</v>
      </c>
    </row>
    <row r="34" spans="1:8" ht="29.25" customHeight="1" x14ac:dyDescent="0.25">
      <c r="A34" s="1">
        <v>45690</v>
      </c>
      <c r="B34" s="13">
        <f>MONTH(Tabela1[[#This Row],[Data]])</f>
        <v>2</v>
      </c>
      <c r="C34" s="2" t="s">
        <v>12</v>
      </c>
      <c r="D34" s="2" t="s">
        <v>17</v>
      </c>
      <c r="E34" s="2" t="s">
        <v>18</v>
      </c>
      <c r="F34" s="5">
        <v>170</v>
      </c>
      <c r="G34" s="2" t="s">
        <v>19</v>
      </c>
      <c r="H34" s="2" t="s">
        <v>16</v>
      </c>
    </row>
    <row r="35" spans="1:8" ht="29.25" customHeight="1" x14ac:dyDescent="0.25">
      <c r="A35" s="1">
        <v>45691</v>
      </c>
      <c r="B35" s="13">
        <f>MONTH(Tabela1[[#This Row],[Data]])</f>
        <v>2</v>
      </c>
      <c r="C35" s="2" t="s">
        <v>12</v>
      </c>
      <c r="D35" s="2" t="s">
        <v>20</v>
      </c>
      <c r="E35" s="2" t="s">
        <v>21</v>
      </c>
      <c r="F35" s="5">
        <v>1200</v>
      </c>
      <c r="G35" s="2" t="s">
        <v>10</v>
      </c>
      <c r="H35" s="2" t="s">
        <v>16</v>
      </c>
    </row>
    <row r="36" spans="1:8" ht="29.25" customHeight="1" x14ac:dyDescent="0.25">
      <c r="A36" s="1">
        <v>45692</v>
      </c>
      <c r="B36" s="13">
        <f>MONTH(Tabela1[[#This Row],[Data]])</f>
        <v>2</v>
      </c>
      <c r="C36" s="2" t="s">
        <v>12</v>
      </c>
      <c r="D36" s="2" t="s">
        <v>30</v>
      </c>
      <c r="E36" s="2" t="s">
        <v>31</v>
      </c>
      <c r="F36" s="5">
        <v>60</v>
      </c>
      <c r="G36" s="2" t="s">
        <v>24</v>
      </c>
      <c r="H36" s="2" t="s">
        <v>16</v>
      </c>
    </row>
    <row r="37" spans="1:8" ht="29.25" customHeight="1" x14ac:dyDescent="0.25">
      <c r="A37" s="1">
        <v>45693</v>
      </c>
      <c r="B37" s="13">
        <f>MONTH(Tabela1[[#This Row],[Data]])</f>
        <v>2</v>
      </c>
      <c r="C37" s="2" t="s">
        <v>12</v>
      </c>
      <c r="D37" s="2" t="s">
        <v>25</v>
      </c>
      <c r="E37" s="2" t="s">
        <v>54</v>
      </c>
      <c r="F37" s="5">
        <v>150</v>
      </c>
      <c r="G37" s="2" t="s">
        <v>19</v>
      </c>
      <c r="H37" s="2" t="s">
        <v>16</v>
      </c>
    </row>
    <row r="38" spans="1:8" ht="29.25" customHeight="1" x14ac:dyDescent="0.25">
      <c r="A38" s="1">
        <v>45694</v>
      </c>
      <c r="B38" s="13">
        <f>MONTH(Tabela1[[#This Row],[Data]])</f>
        <v>2</v>
      </c>
      <c r="C38" s="2" t="s">
        <v>12</v>
      </c>
      <c r="D38" s="2" t="s">
        <v>28</v>
      </c>
      <c r="E38" s="2" t="s">
        <v>29</v>
      </c>
      <c r="F38" s="5">
        <v>120</v>
      </c>
      <c r="G38" s="2" t="s">
        <v>15</v>
      </c>
      <c r="H38" s="2" t="s">
        <v>16</v>
      </c>
    </row>
    <row r="39" spans="1:8" ht="29.25" customHeight="1" x14ac:dyDescent="0.25">
      <c r="A39" s="1">
        <v>45695</v>
      </c>
      <c r="B39" s="13">
        <f>MONTH(Tabela1[[#This Row],[Data]])</f>
        <v>2</v>
      </c>
      <c r="C39" s="2" t="s">
        <v>12</v>
      </c>
      <c r="D39" s="2" t="s">
        <v>20</v>
      </c>
      <c r="E39" s="2" t="s">
        <v>34</v>
      </c>
      <c r="F39" s="5">
        <v>180</v>
      </c>
      <c r="G39" s="2" t="s">
        <v>27</v>
      </c>
      <c r="H39" s="2" t="s">
        <v>16</v>
      </c>
    </row>
    <row r="40" spans="1:8" ht="29.25" customHeight="1" x14ac:dyDescent="0.25">
      <c r="A40" s="1">
        <v>45696</v>
      </c>
      <c r="B40" s="13">
        <f>MONTH(Tabela1[[#This Row],[Data]])</f>
        <v>2</v>
      </c>
      <c r="C40" s="2" t="s">
        <v>12</v>
      </c>
      <c r="D40" s="2" t="s">
        <v>17</v>
      </c>
      <c r="E40" s="2" t="s">
        <v>42</v>
      </c>
      <c r="F40" s="5">
        <v>50</v>
      </c>
      <c r="G40" s="2" t="s">
        <v>24</v>
      </c>
      <c r="H40" s="2" t="s">
        <v>16</v>
      </c>
    </row>
    <row r="41" spans="1:8" ht="29.25" customHeight="1" x14ac:dyDescent="0.25">
      <c r="A41" s="1">
        <v>45697</v>
      </c>
      <c r="B41" s="13">
        <f>MONTH(Tabela1[[#This Row],[Data]])</f>
        <v>2</v>
      </c>
      <c r="C41" s="2" t="s">
        <v>12</v>
      </c>
      <c r="D41" s="2" t="s">
        <v>13</v>
      </c>
      <c r="E41" s="2" t="s">
        <v>14</v>
      </c>
      <c r="F41" s="5">
        <v>320</v>
      </c>
      <c r="G41" s="2" t="s">
        <v>15</v>
      </c>
      <c r="H41" s="2" t="s">
        <v>16</v>
      </c>
    </row>
    <row r="42" spans="1:8" ht="29.25" customHeight="1" x14ac:dyDescent="0.25">
      <c r="A42" s="1">
        <v>45698</v>
      </c>
      <c r="B42" s="13">
        <f>MONTH(Tabela1[[#This Row],[Data]])</f>
        <v>2</v>
      </c>
      <c r="C42" s="2" t="s">
        <v>12</v>
      </c>
      <c r="D42" s="2" t="s">
        <v>30</v>
      </c>
      <c r="E42" s="2" t="s">
        <v>55</v>
      </c>
      <c r="F42" s="5">
        <v>200</v>
      </c>
      <c r="G42" s="2" t="s">
        <v>19</v>
      </c>
      <c r="H42" s="2" t="s">
        <v>16</v>
      </c>
    </row>
    <row r="43" spans="1:8" ht="29.25" customHeight="1" x14ac:dyDescent="0.25">
      <c r="A43" s="1">
        <v>45699</v>
      </c>
      <c r="B43" s="13">
        <f>MONTH(Tabela1[[#This Row],[Data]])</f>
        <v>2</v>
      </c>
      <c r="C43" s="2" t="s">
        <v>12</v>
      </c>
      <c r="D43" s="2" t="s">
        <v>28</v>
      </c>
      <c r="E43" s="2" t="s">
        <v>45</v>
      </c>
      <c r="F43" s="5">
        <v>900</v>
      </c>
      <c r="G43" s="2" t="s">
        <v>10</v>
      </c>
      <c r="H43" s="2" t="s">
        <v>16</v>
      </c>
    </row>
    <row r="44" spans="1:8" ht="29.25" customHeight="1" x14ac:dyDescent="0.25">
      <c r="A44" s="1">
        <v>45700</v>
      </c>
      <c r="B44" s="13">
        <f>MONTH(Tabela1[[#This Row],[Data]])</f>
        <v>2</v>
      </c>
      <c r="C44" s="2" t="s">
        <v>12</v>
      </c>
      <c r="D44" s="2" t="s">
        <v>25</v>
      </c>
      <c r="E44" s="2" t="s">
        <v>56</v>
      </c>
      <c r="F44" s="5">
        <v>50</v>
      </c>
      <c r="G44" s="2" t="s">
        <v>24</v>
      </c>
      <c r="H44" s="2" t="s">
        <v>16</v>
      </c>
    </row>
    <row r="45" spans="1:8" ht="29.25" customHeight="1" x14ac:dyDescent="0.25">
      <c r="A45" s="1">
        <v>45701</v>
      </c>
      <c r="B45" s="13">
        <f>MONTH(Tabela1[[#This Row],[Data]])</f>
        <v>2</v>
      </c>
      <c r="C45" s="2" t="s">
        <v>12</v>
      </c>
      <c r="D45" s="2" t="s">
        <v>20</v>
      </c>
      <c r="E45" s="2" t="s">
        <v>43</v>
      </c>
      <c r="F45" s="5">
        <v>90</v>
      </c>
      <c r="G45" s="2" t="s">
        <v>27</v>
      </c>
      <c r="H45" s="2" t="s">
        <v>16</v>
      </c>
    </row>
    <row r="46" spans="1:8" ht="29.25" customHeight="1" x14ac:dyDescent="0.25">
      <c r="A46" s="1">
        <v>45702</v>
      </c>
      <c r="B46" s="13">
        <f>MONTH(Tabela1[[#This Row],[Data]])</f>
        <v>2</v>
      </c>
      <c r="C46" s="2" t="s">
        <v>12</v>
      </c>
      <c r="D46" s="2" t="s">
        <v>30</v>
      </c>
      <c r="E46" s="2" t="s">
        <v>57</v>
      </c>
      <c r="F46" s="5">
        <v>180</v>
      </c>
      <c r="G46" s="2" t="s">
        <v>15</v>
      </c>
      <c r="H46" s="2" t="s">
        <v>16</v>
      </c>
    </row>
    <row r="47" spans="1:8" ht="29.25" customHeight="1" x14ac:dyDescent="0.25">
      <c r="A47" s="1">
        <v>45703</v>
      </c>
      <c r="B47" s="13">
        <f>MONTH(Tabela1[[#This Row],[Data]])</f>
        <v>2</v>
      </c>
      <c r="C47" s="2" t="s">
        <v>12</v>
      </c>
      <c r="D47" s="2" t="s">
        <v>13</v>
      </c>
      <c r="E47" s="2" t="s">
        <v>47</v>
      </c>
      <c r="F47" s="5">
        <v>160</v>
      </c>
      <c r="G47" s="2" t="s">
        <v>24</v>
      </c>
      <c r="H47" s="2" t="s">
        <v>16</v>
      </c>
    </row>
    <row r="48" spans="1:8" ht="29.25" customHeight="1" x14ac:dyDescent="0.25">
      <c r="A48" s="1">
        <v>45704</v>
      </c>
      <c r="B48" s="13">
        <f>MONTH(Tabela1[[#This Row],[Data]])</f>
        <v>2</v>
      </c>
      <c r="C48" s="2" t="s">
        <v>12</v>
      </c>
      <c r="D48" s="2" t="s">
        <v>17</v>
      </c>
      <c r="E48" s="2" t="s">
        <v>58</v>
      </c>
      <c r="F48" s="5">
        <v>400</v>
      </c>
      <c r="G48" s="2" t="s">
        <v>10</v>
      </c>
      <c r="H48" s="2" t="s">
        <v>16</v>
      </c>
    </row>
    <row r="49" spans="1:8" ht="21.75" hidden="1" customHeight="1" x14ac:dyDescent="0.25">
      <c r="A49" s="1">
        <v>45705</v>
      </c>
      <c r="B49" s="1">
        <f>MONTH(Tabela1[[#This Row],[Data]])</f>
        <v>2</v>
      </c>
      <c r="C49" s="2" t="s">
        <v>7</v>
      </c>
      <c r="D49" s="2" t="s">
        <v>40</v>
      </c>
      <c r="E49" s="2" t="s">
        <v>59</v>
      </c>
      <c r="F49" s="5">
        <v>1500</v>
      </c>
      <c r="G49" s="2" t="s">
        <v>10</v>
      </c>
      <c r="H49" s="2" t="s">
        <v>11</v>
      </c>
    </row>
    <row r="50" spans="1:8" ht="29.25" customHeight="1" x14ac:dyDescent="0.25">
      <c r="A50" s="1">
        <v>45706</v>
      </c>
      <c r="B50" s="13">
        <f>MONTH(Tabela1[[#This Row],[Data]])</f>
        <v>2</v>
      </c>
      <c r="C50" s="2" t="s">
        <v>12</v>
      </c>
      <c r="D50" s="2" t="s">
        <v>25</v>
      </c>
      <c r="E50" s="2" t="s">
        <v>60</v>
      </c>
      <c r="F50" s="5">
        <v>300</v>
      </c>
      <c r="G50" s="2" t="s">
        <v>19</v>
      </c>
      <c r="H50" s="2" t="s">
        <v>16</v>
      </c>
    </row>
    <row r="51" spans="1:8" ht="29.25" customHeight="1" x14ac:dyDescent="0.25">
      <c r="A51" s="1">
        <v>45707</v>
      </c>
      <c r="B51" s="13">
        <f>MONTH(Tabela1[[#This Row],[Data]])</f>
        <v>2</v>
      </c>
      <c r="C51" s="2" t="s">
        <v>12</v>
      </c>
      <c r="D51" s="2" t="s">
        <v>20</v>
      </c>
      <c r="E51" s="2" t="s">
        <v>36</v>
      </c>
      <c r="F51" s="5">
        <v>130</v>
      </c>
      <c r="G51" s="2" t="s">
        <v>15</v>
      </c>
      <c r="H51" s="2" t="s">
        <v>16</v>
      </c>
    </row>
    <row r="52" spans="1:8" ht="21.75" hidden="1" customHeight="1" x14ac:dyDescent="0.25">
      <c r="A52" s="1">
        <v>45708</v>
      </c>
      <c r="B52" s="1">
        <f>MONTH(Tabela1[[#This Row],[Data]])</f>
        <v>2</v>
      </c>
      <c r="C52" s="2" t="s">
        <v>7</v>
      </c>
      <c r="D52" s="2" t="s">
        <v>8</v>
      </c>
      <c r="E52" s="2" t="s">
        <v>61</v>
      </c>
      <c r="F52" s="5">
        <v>4500</v>
      </c>
      <c r="G52" s="2" t="s">
        <v>10</v>
      </c>
      <c r="H52" s="2" t="s">
        <v>11</v>
      </c>
    </row>
    <row r="53" spans="1:8" ht="29.25" customHeight="1" x14ac:dyDescent="0.25">
      <c r="A53" s="1">
        <v>45709</v>
      </c>
      <c r="B53" s="13">
        <f>MONTH(Tabela1[[#This Row],[Data]])</f>
        <v>2</v>
      </c>
      <c r="C53" s="2" t="s">
        <v>12</v>
      </c>
      <c r="D53" s="2" t="s">
        <v>30</v>
      </c>
      <c r="E53" s="2" t="s">
        <v>62</v>
      </c>
      <c r="F53" s="5">
        <v>100</v>
      </c>
      <c r="G53" s="2" t="s">
        <v>24</v>
      </c>
      <c r="H53" s="2" t="s">
        <v>16</v>
      </c>
    </row>
    <row r="54" spans="1:8" ht="29.25" customHeight="1" x14ac:dyDescent="0.25">
      <c r="A54" s="1">
        <v>45710</v>
      </c>
      <c r="B54" s="13">
        <f>MONTH(Tabela1[[#This Row],[Data]])</f>
        <v>2</v>
      </c>
      <c r="C54" s="2" t="s">
        <v>12</v>
      </c>
      <c r="D54" s="2" t="s">
        <v>28</v>
      </c>
      <c r="E54" s="2" t="s">
        <v>39</v>
      </c>
      <c r="F54" s="5">
        <v>150</v>
      </c>
      <c r="G54" s="2" t="s">
        <v>10</v>
      </c>
      <c r="H54" s="2" t="s">
        <v>16</v>
      </c>
    </row>
    <row r="55" spans="1:8" ht="29.25" customHeight="1" x14ac:dyDescent="0.25">
      <c r="A55" s="1">
        <v>45711</v>
      </c>
      <c r="B55" s="13">
        <f>MONTH(Tabela1[[#This Row],[Data]])</f>
        <v>2</v>
      </c>
      <c r="C55" s="2" t="s">
        <v>12</v>
      </c>
      <c r="D55" s="2" t="s">
        <v>17</v>
      </c>
      <c r="E55" s="2" t="s">
        <v>42</v>
      </c>
      <c r="F55" s="5">
        <v>70</v>
      </c>
      <c r="G55" s="2" t="s">
        <v>24</v>
      </c>
      <c r="H55" s="2" t="s">
        <v>16</v>
      </c>
    </row>
    <row r="56" spans="1:8" ht="29.25" customHeight="1" x14ac:dyDescent="0.25">
      <c r="A56" s="1">
        <v>45712</v>
      </c>
      <c r="B56" s="13">
        <f>MONTH(Tabela1[[#This Row],[Data]])</f>
        <v>2</v>
      </c>
      <c r="C56" s="2" t="s">
        <v>12</v>
      </c>
      <c r="D56" s="2" t="s">
        <v>13</v>
      </c>
      <c r="E56" s="2" t="s">
        <v>14</v>
      </c>
      <c r="F56" s="5">
        <v>350</v>
      </c>
      <c r="G56" s="2" t="s">
        <v>15</v>
      </c>
      <c r="H56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5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6" t="s">
        <v>1</v>
      </c>
      <c r="B1" t="s">
        <v>12</v>
      </c>
    </row>
    <row r="3" spans="1:2" x14ac:dyDescent="0.25">
      <c r="A3" s="6" t="s">
        <v>63</v>
      </c>
      <c r="B3" t="s">
        <v>65</v>
      </c>
    </row>
    <row r="4" spans="1:2" x14ac:dyDescent="0.25">
      <c r="A4" s="7" t="s">
        <v>13</v>
      </c>
      <c r="B4" s="8">
        <v>2300</v>
      </c>
    </row>
    <row r="5" spans="1:2" x14ac:dyDescent="0.25">
      <c r="A5" s="7" t="s">
        <v>35</v>
      </c>
      <c r="B5" s="8">
        <v>120</v>
      </c>
    </row>
    <row r="6" spans="1:2" x14ac:dyDescent="0.25">
      <c r="A6" s="7" t="s">
        <v>28</v>
      </c>
      <c r="B6" s="8">
        <v>2670</v>
      </c>
    </row>
    <row r="7" spans="1:2" x14ac:dyDescent="0.25">
      <c r="A7" s="7" t="s">
        <v>30</v>
      </c>
      <c r="B7" s="8">
        <v>940</v>
      </c>
    </row>
    <row r="8" spans="1:2" x14ac:dyDescent="0.25">
      <c r="A8" s="7" t="s">
        <v>20</v>
      </c>
      <c r="B8" s="8">
        <v>3210</v>
      </c>
    </row>
    <row r="9" spans="1:2" x14ac:dyDescent="0.25">
      <c r="A9" s="7" t="s">
        <v>25</v>
      </c>
      <c r="B9" s="8">
        <v>1380</v>
      </c>
    </row>
    <row r="10" spans="1:2" x14ac:dyDescent="0.25">
      <c r="A10" s="7" t="s">
        <v>17</v>
      </c>
      <c r="B10" s="8">
        <v>1230</v>
      </c>
    </row>
    <row r="11" spans="1:2" x14ac:dyDescent="0.25">
      <c r="A11" s="7" t="s">
        <v>64</v>
      </c>
      <c r="B11" s="8">
        <v>11850</v>
      </c>
    </row>
    <row r="13" spans="1:2" x14ac:dyDescent="0.25">
      <c r="A13" s="7" t="s">
        <v>66</v>
      </c>
    </row>
    <row r="19" spans="1:2" x14ac:dyDescent="0.25">
      <c r="A19" s="6" t="s">
        <v>1</v>
      </c>
      <c r="B19" t="s">
        <v>7</v>
      </c>
    </row>
    <row r="21" spans="1:2" x14ac:dyDescent="0.25">
      <c r="A21" s="6" t="s">
        <v>63</v>
      </c>
      <c r="B21" t="s">
        <v>65</v>
      </c>
    </row>
    <row r="22" spans="1:2" x14ac:dyDescent="0.25">
      <c r="A22" s="7" t="s">
        <v>22</v>
      </c>
      <c r="B22" s="8">
        <v>1000</v>
      </c>
    </row>
    <row r="23" spans="1:2" x14ac:dyDescent="0.25">
      <c r="A23" s="7" t="s">
        <v>40</v>
      </c>
      <c r="B23" s="8">
        <v>3700</v>
      </c>
    </row>
    <row r="24" spans="1:2" x14ac:dyDescent="0.25">
      <c r="A24" s="7" t="s">
        <v>8</v>
      </c>
      <c r="B24" s="8">
        <v>13500</v>
      </c>
    </row>
    <row r="25" spans="1:2" x14ac:dyDescent="0.25">
      <c r="A25" s="7" t="s">
        <v>64</v>
      </c>
      <c r="B25" s="8">
        <v>18200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showGridLines="0" showRowColHeaders="0" zoomScale="80" zoomScaleNormal="80" workbookViewId="0">
      <selection activeCell="S32" sqref="S32"/>
    </sheetView>
  </sheetViews>
  <sheetFormatPr defaultColWidth="0" defaultRowHeight="15" x14ac:dyDescent="0.25"/>
  <cols>
    <col min="1" max="1" width="18" style="9" customWidth="1"/>
    <col min="2" max="21" width="9.140625" customWidth="1"/>
    <col min="22" max="16384" width="9.140625" hidden="1"/>
  </cols>
  <sheetData>
    <row r="1" spans="2:21" x14ac:dyDescent="0.2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25"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2:2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0"/>
      <c r="Q14" s="10"/>
      <c r="R14" s="10"/>
      <c r="S14" s="10"/>
      <c r="T14" s="10"/>
      <c r="U14" s="10"/>
    </row>
    <row r="15" spans="2:2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2:2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2:2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2:2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2:2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2:2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2:2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2:2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2:2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2:2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2:2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2:2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2:2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2:2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2:2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2:2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2:2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2:2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2:2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2:21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2:2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2:2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2:2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2:2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2:2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2:2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2:2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2:2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2:2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2:2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2:2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2:2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2:2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2:2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2:2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2:2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2:2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2:2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2:2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2:2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2:2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2:2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2:2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2:2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2:21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2:2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2:21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2:21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2:2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2:2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2:21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2:2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2:21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2:2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2:21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2:21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2:21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2:21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2:21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2:21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2:2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2:2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2:2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2:2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2:21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2:21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2:2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2:2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2:2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2:2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2:21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2:21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2:21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2:21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2:2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2:2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2:2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2:21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2:2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2:21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2:21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2:2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2:2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2:2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2:2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2:2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2:2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2:2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2:2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2:2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2:2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Q105" s="10"/>
      <c r="T105" s="10"/>
      <c r="U105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6"/>
  <sheetViews>
    <sheetView topLeftCell="A2" workbookViewId="0"/>
  </sheetViews>
  <sheetFormatPr defaultRowHeight="15" x14ac:dyDescent="0.25"/>
  <cols>
    <col min="2" max="2" width="18.7109375" customWidth="1"/>
    <col min="3" max="3" width="25" customWidth="1"/>
    <col min="4" max="4" width="25.140625" style="8" customWidth="1"/>
  </cols>
  <sheetData>
    <row r="1" spans="3:4" s="9" customFormat="1" x14ac:dyDescent="0.25">
      <c r="D1" s="16"/>
    </row>
    <row r="3" spans="3:4" x14ac:dyDescent="0.25">
      <c r="C3" s="9" t="s">
        <v>70</v>
      </c>
      <c r="D3" s="8">
        <f>SUM(Tabela2[Depósito reservado])</f>
        <v>4507</v>
      </c>
    </row>
    <row r="4" spans="3:4" x14ac:dyDescent="0.25">
      <c r="C4" s="9" t="s">
        <v>71</v>
      </c>
      <c r="D4" s="8">
        <v>20000</v>
      </c>
    </row>
    <row r="6" spans="3:4" x14ac:dyDescent="0.25">
      <c r="C6" s="14" t="s">
        <v>68</v>
      </c>
      <c r="D6" s="17" t="s">
        <v>69</v>
      </c>
    </row>
    <row r="7" spans="3:4" x14ac:dyDescent="0.25">
      <c r="C7" s="15">
        <v>45661</v>
      </c>
      <c r="D7" s="8">
        <v>50</v>
      </c>
    </row>
    <row r="8" spans="3:4" x14ac:dyDescent="0.25">
      <c r="C8" s="15">
        <v>45662</v>
      </c>
      <c r="D8" s="8">
        <v>109</v>
      </c>
    </row>
    <row r="9" spans="3:4" x14ac:dyDescent="0.25">
      <c r="C9" s="15">
        <v>45663</v>
      </c>
      <c r="D9" s="8">
        <v>35</v>
      </c>
    </row>
    <row r="10" spans="3:4" x14ac:dyDescent="0.25">
      <c r="C10" s="15">
        <v>45664</v>
      </c>
      <c r="D10" s="8">
        <v>276</v>
      </c>
    </row>
    <row r="11" spans="3:4" x14ac:dyDescent="0.25">
      <c r="C11" s="15">
        <v>45665</v>
      </c>
      <c r="D11" s="8">
        <v>111</v>
      </c>
    </row>
    <row r="12" spans="3:4" x14ac:dyDescent="0.25">
      <c r="C12" s="15">
        <v>45666</v>
      </c>
      <c r="D12" s="8">
        <v>147</v>
      </c>
    </row>
    <row r="13" spans="3:4" x14ac:dyDescent="0.25">
      <c r="C13" s="15">
        <v>45667</v>
      </c>
      <c r="D13" s="8">
        <v>284</v>
      </c>
    </row>
    <row r="14" spans="3:4" x14ac:dyDescent="0.25">
      <c r="C14" s="15">
        <v>45668</v>
      </c>
      <c r="D14" s="8">
        <v>440</v>
      </c>
    </row>
    <row r="15" spans="3:4" x14ac:dyDescent="0.25">
      <c r="C15" s="15">
        <v>45669</v>
      </c>
      <c r="D15" s="8">
        <v>284</v>
      </c>
    </row>
    <row r="16" spans="3:4" x14ac:dyDescent="0.25">
      <c r="C16" s="15">
        <v>45670</v>
      </c>
      <c r="D16" s="8">
        <v>270</v>
      </c>
    </row>
    <row r="17" spans="3:4" x14ac:dyDescent="0.25">
      <c r="C17" s="15">
        <v>45671</v>
      </c>
      <c r="D17" s="8">
        <v>233</v>
      </c>
    </row>
    <row r="18" spans="3:4" x14ac:dyDescent="0.25">
      <c r="C18" s="15">
        <v>45672</v>
      </c>
      <c r="D18" s="8">
        <v>417</v>
      </c>
    </row>
    <row r="19" spans="3:4" x14ac:dyDescent="0.25">
      <c r="C19" s="15">
        <v>45673</v>
      </c>
      <c r="D19" s="8">
        <v>451</v>
      </c>
    </row>
    <row r="20" spans="3:4" x14ac:dyDescent="0.25">
      <c r="C20" s="15">
        <v>45674</v>
      </c>
      <c r="D20" s="8">
        <v>33</v>
      </c>
    </row>
    <row r="21" spans="3:4" x14ac:dyDescent="0.25">
      <c r="C21" s="15">
        <v>45675</v>
      </c>
      <c r="D21" s="8">
        <v>326</v>
      </c>
    </row>
    <row r="22" spans="3:4" x14ac:dyDescent="0.25">
      <c r="C22" s="15">
        <v>45676</v>
      </c>
      <c r="D22" s="8">
        <v>316</v>
      </c>
    </row>
    <row r="23" spans="3:4" x14ac:dyDescent="0.25">
      <c r="C23" s="15">
        <v>45677</v>
      </c>
      <c r="D23" s="8">
        <v>99</v>
      </c>
    </row>
    <row r="24" spans="3:4" x14ac:dyDescent="0.25">
      <c r="C24" s="15">
        <v>45678</v>
      </c>
      <c r="D24" s="8">
        <v>118</v>
      </c>
    </row>
    <row r="25" spans="3:4" x14ac:dyDescent="0.25">
      <c r="C25" s="15">
        <v>45679</v>
      </c>
      <c r="D25" s="8">
        <v>121</v>
      </c>
    </row>
    <row r="26" spans="3:4" x14ac:dyDescent="0.25">
      <c r="C26" s="15">
        <v>45680</v>
      </c>
      <c r="D26" s="8">
        <v>387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Dashboard</vt:lpstr>
      <vt:lpstr>Caixinha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ARENA</dc:creator>
  <cp:lastModifiedBy>ARENA</cp:lastModifiedBy>
  <dcterms:created xsi:type="dcterms:W3CDTF">2025-01-04T12:37:02Z</dcterms:created>
  <dcterms:modified xsi:type="dcterms:W3CDTF">2025-01-04T16:33:03Z</dcterms:modified>
</cp:coreProperties>
</file>