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lessandrocarughi/Desktop/DIA/"/>
    </mc:Choice>
  </mc:AlternateContent>
  <xr:revisionPtr revIDLastSave="0" documentId="13_ncr:1_{49D75F2C-9A01-0343-AAC9-2527291F1CF8}" xr6:coauthVersionLast="43" xr6:coauthVersionMax="43" xr10:uidLastSave="{00000000-0000-0000-0000-000000000000}"/>
  <bookViews>
    <workbookView xWindow="0" yWindow="0" windowWidth="25600" windowHeight="16000" xr2:uid="{292AB044-84C9-AC49-9279-4A2A3B09F51E}"/>
  </bookViews>
  <sheets>
    <sheet name="General And Disagregat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06" i="1" l="1"/>
  <c r="AB107" i="1"/>
  <c r="AB108" i="1"/>
  <c r="AB109" i="1"/>
  <c r="AB110" i="1"/>
  <c r="AB111" i="1"/>
  <c r="AB112" i="1"/>
  <c r="AB105" i="1"/>
  <c r="W106" i="1"/>
  <c r="W107" i="1"/>
  <c r="W108" i="1"/>
  <c r="W109" i="1"/>
  <c r="W110" i="1"/>
  <c r="W111" i="1"/>
  <c r="W112" i="1"/>
  <c r="W105" i="1"/>
  <c r="R106" i="1"/>
  <c r="R107" i="1"/>
  <c r="R108" i="1"/>
  <c r="R109" i="1"/>
  <c r="R110" i="1"/>
  <c r="R111" i="1"/>
  <c r="R112" i="1"/>
  <c r="R105" i="1"/>
  <c r="AA106" i="1"/>
  <c r="AA107" i="1" s="1"/>
  <c r="AA108" i="1" s="1"/>
  <c r="AA109" i="1" s="1"/>
  <c r="AA110" i="1" s="1"/>
  <c r="AA111" i="1" s="1"/>
  <c r="AA112" i="1" s="1"/>
  <c r="V106" i="1"/>
  <c r="V107" i="1" s="1"/>
  <c r="V108" i="1" s="1"/>
  <c r="V109" i="1" s="1"/>
  <c r="V110" i="1" s="1"/>
  <c r="V111" i="1" s="1"/>
  <c r="V112" i="1" s="1"/>
  <c r="Q106" i="1"/>
  <c r="Q107" i="1" s="1"/>
  <c r="Q108" i="1" s="1"/>
  <c r="Q109" i="1" s="1"/>
  <c r="Q110" i="1" s="1"/>
  <c r="Q111" i="1" s="1"/>
  <c r="Q112" i="1" s="1"/>
  <c r="D106" i="1"/>
  <c r="D107" i="1" s="1"/>
  <c r="D108" i="1" s="1"/>
  <c r="D109" i="1" s="1"/>
  <c r="D110" i="1" s="1"/>
  <c r="D111" i="1" s="1"/>
  <c r="D112" i="1" s="1"/>
  <c r="AA8" i="1" l="1"/>
  <c r="AA9" i="1"/>
  <c r="AA10" i="1"/>
  <c r="AA11" i="1"/>
  <c r="AA12" i="1"/>
  <c r="AA13" i="1"/>
  <c r="AA16" i="1"/>
  <c r="AA17" i="1"/>
  <c r="AA18" i="1"/>
  <c r="AA19" i="1"/>
  <c r="AA20" i="1"/>
  <c r="AA21" i="1"/>
  <c r="AA22" i="1"/>
  <c r="AA23" i="1"/>
  <c r="AA7" i="1"/>
  <c r="W8" i="1"/>
  <c r="W9" i="1"/>
  <c r="W10" i="1"/>
  <c r="W11" i="1"/>
  <c r="W12" i="1"/>
  <c r="W13" i="1"/>
  <c r="W16" i="1"/>
  <c r="W17" i="1"/>
  <c r="W18" i="1"/>
  <c r="W19" i="1"/>
  <c r="W20" i="1"/>
  <c r="W21" i="1"/>
  <c r="W22" i="1"/>
  <c r="S8" i="1"/>
  <c r="V8" i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S9" i="1"/>
  <c r="S10" i="1"/>
  <c r="S11" i="1"/>
  <c r="S12" i="1"/>
  <c r="S13" i="1"/>
  <c r="S16" i="1"/>
  <c r="S17" i="1"/>
  <c r="S18" i="1"/>
  <c r="S19" i="1"/>
  <c r="S20" i="1"/>
  <c r="S21" i="1"/>
  <c r="S22" i="1"/>
  <c r="S23" i="1"/>
  <c r="W7" i="1"/>
  <c r="S7" i="1"/>
  <c r="AA29" i="1"/>
  <c r="AA30" i="1"/>
  <c r="AA31" i="1"/>
  <c r="AA32" i="1"/>
  <c r="AA33" i="1"/>
  <c r="AA34" i="1"/>
  <c r="AA37" i="1"/>
  <c r="AA38" i="1"/>
  <c r="AA39" i="1"/>
  <c r="AA40" i="1"/>
  <c r="AA41" i="1"/>
  <c r="AA42" i="1"/>
  <c r="AA43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W50" i="1"/>
  <c r="W51" i="1"/>
  <c r="W52" i="1"/>
  <c r="W53" i="1"/>
  <c r="W54" i="1"/>
  <c r="W55" i="1"/>
  <c r="W56" i="1"/>
  <c r="W57" i="1"/>
  <c r="W58" i="1"/>
  <c r="W59" i="1"/>
  <c r="W60" i="1"/>
  <c r="W74" i="1"/>
  <c r="W75" i="1"/>
  <c r="W76" i="1"/>
  <c r="W77" i="1"/>
  <c r="W78" i="1"/>
  <c r="W79" i="1"/>
  <c r="W80" i="1"/>
  <c r="W81" i="1"/>
  <c r="W82" i="1"/>
  <c r="W83" i="1"/>
  <c r="W84" i="1"/>
  <c r="W29" i="1"/>
  <c r="W30" i="1"/>
  <c r="W31" i="1"/>
  <c r="W32" i="1"/>
  <c r="W33" i="1"/>
  <c r="W34" i="1"/>
  <c r="W37" i="1"/>
  <c r="W38" i="1"/>
  <c r="W39" i="1"/>
  <c r="W40" i="1"/>
  <c r="W41" i="1"/>
  <c r="W42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29" i="1"/>
  <c r="S30" i="1"/>
  <c r="S31" i="1"/>
  <c r="S32" i="1"/>
  <c r="S33" i="1"/>
  <c r="S34" i="1"/>
  <c r="S37" i="1"/>
  <c r="S38" i="1"/>
  <c r="S39" i="1"/>
  <c r="S40" i="1"/>
  <c r="S41" i="1"/>
  <c r="S42" i="1"/>
  <c r="S43" i="1"/>
  <c r="S44" i="1"/>
  <c r="S28" i="1"/>
  <c r="Z71" i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V71" i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R71" i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Z50" i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V50" i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R50" i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Z29" i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V29" i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R29" i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Z8" i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R8" i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F71" i="1" l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49" i="1"/>
  <c r="F70" i="1"/>
  <c r="F44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8" i="1"/>
  <c r="E14" i="1"/>
  <c r="F14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7" i="1"/>
  <c r="F7" i="1" s="1"/>
  <c r="D29" i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AA35" i="1" l="1"/>
  <c r="AA14" i="1" s="1"/>
  <c r="S35" i="1"/>
  <c r="S14" i="1" s="1"/>
  <c r="W35" i="1"/>
  <c r="W14" i="1" s="1"/>
  <c r="AA36" i="1"/>
  <c r="AA15" i="1" s="1"/>
  <c r="W36" i="1"/>
  <c r="W15" i="1" s="1"/>
  <c r="S36" i="1"/>
  <c r="S15" i="1" s="1"/>
</calcChain>
</file>

<file path=xl/sharedStrings.xml><?xml version="1.0" encoding="utf-8"?>
<sst xmlns="http://schemas.openxmlformats.org/spreadsheetml/2006/main" count="82" uniqueCount="14">
  <si>
    <t>Worker</t>
  </si>
  <si>
    <t>Price</t>
  </si>
  <si>
    <t>Probability</t>
  </si>
  <si>
    <t>General</t>
  </si>
  <si>
    <t>Student</t>
  </si>
  <si>
    <t>Retired</t>
  </si>
  <si>
    <t>SS</t>
  </si>
  <si>
    <t>A</t>
  </si>
  <si>
    <t>W</t>
  </si>
  <si>
    <t>Arms: 17</t>
  </si>
  <si>
    <t>Opt: 8 (375)</t>
  </si>
  <si>
    <t>P</t>
  </si>
  <si>
    <t/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</si>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</sst>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3" xfId="0" applyFill="1" applyBorder="1"/>
    <xf numFmtId="0" fontId="0" fillId="2" borderId="5" xfId="0" applyFill="1" applyBorder="1"/>
    <xf numFmtId="0" fontId="0" fillId="3" borderId="5" xfId="0" applyFill="1" applyBorder="1"/>
    <xf numFmtId="0" fontId="0" fillId="3" borderId="7" xfId="0" applyFill="1" applyBorder="1"/>
    <xf numFmtId="0" fontId="0" fillId="4" borderId="1" xfId="0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10" fontId="0" fillId="3" borderId="4" xfId="0" applyNumberFormat="1" applyFill="1" applyBorder="1"/>
    <xf numFmtId="10" fontId="0" fillId="2" borderId="6" xfId="0" applyNumberFormat="1" applyFill="1" applyBorder="1"/>
    <xf numFmtId="10" fontId="0" fillId="3" borderId="6" xfId="0" applyNumberFormat="1" applyFill="1" applyBorder="1"/>
    <xf numFmtId="10" fontId="0" fillId="3" borderId="8" xfId="0" applyNumberFormat="1" applyFill="1" applyBorder="1"/>
    <xf numFmtId="0" fontId="1" fillId="0" borderId="0" xfId="0" applyFont="1"/>
    <xf numFmtId="0" fontId="1" fillId="0" borderId="3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6" borderId="3" xfId="0" applyFont="1" applyFill="1" applyBorder="1"/>
    <xf numFmtId="10" fontId="0" fillId="0" borderId="0" xfId="0" applyNumberFormat="1"/>
    <xf numFmtId="0" fontId="1" fillId="7" borderId="5" xfId="0" applyFont="1" applyFill="1" applyBorder="1"/>
    <xf numFmtId="0" fontId="1" fillId="6" borderId="5" xfId="0" applyFont="1" applyFill="1" applyBorder="1"/>
    <xf numFmtId="0" fontId="1" fillId="6" borderId="7" xfId="0" applyFont="1" applyFill="1" applyBorder="1"/>
    <xf numFmtId="10" fontId="0" fillId="3" borderId="0" xfId="0" applyNumberFormat="1" applyFill="1" applyBorder="1"/>
    <xf numFmtId="0" fontId="0" fillId="0" borderId="4" xfId="0" applyBorder="1" applyAlignment="1">
      <alignment horizontal="center" vertical="center"/>
    </xf>
    <xf numFmtId="10" fontId="0" fillId="2" borderId="0" xfId="0" applyNumberFormat="1" applyFill="1" applyBorder="1"/>
    <xf numFmtId="10" fontId="0" fillId="3" borderId="10" xfId="0" applyNumberFormat="1" applyFill="1" applyBorder="1"/>
    <xf numFmtId="10" fontId="0" fillId="3" borderId="11" xfId="0" applyNumberFormat="1" applyFill="1" applyBorder="1"/>
    <xf numFmtId="0" fontId="1" fillId="0" borderId="1" xfId="0" applyFont="1" applyBorder="1" applyAlignment="1">
      <alignment horizontal="center" vertical="center"/>
    </xf>
    <xf numFmtId="10" fontId="1" fillId="6" borderId="0" xfId="0" applyNumberFormat="1" applyFont="1" applyFill="1" applyBorder="1"/>
    <xf numFmtId="10" fontId="1" fillId="7" borderId="0" xfId="0" applyNumberFormat="1" applyFont="1" applyFill="1" applyBorder="1"/>
    <xf numFmtId="10" fontId="1" fillId="6" borderId="10" xfId="0" applyNumberFormat="1" applyFont="1" applyFill="1" applyBorder="1"/>
    <xf numFmtId="10" fontId="1" fillId="6" borderId="11" xfId="0" applyNumberFormat="1" applyFont="1" applyFill="1" applyBorder="1"/>
    <xf numFmtId="10" fontId="0" fillId="2" borderId="8" xfId="0" applyNumberFormat="1" applyFill="1" applyBorder="1"/>
    <xf numFmtId="0" fontId="0" fillId="0" borderId="4" xfId="0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10" fontId="0" fillId="0" borderId="0" xfId="0" applyNumberFormat="1" applyFill="1" applyBorder="1"/>
    <xf numFmtId="0" fontId="0" fillId="2" borderId="7" xfId="0" applyFill="1" applyBorder="1"/>
    <xf numFmtId="0" fontId="0" fillId="0" borderId="0" xfId="0" quotePrefix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'General And Disagregated'!$D$7:$D$23</c:f>
              <c:numCache>
                <c:formatCode>General</c:formatCode>
                <c:ptCount val="17"/>
                <c:pt idx="0">
                  <c:v>200</c:v>
                </c:pt>
                <c:pt idx="1">
                  <c:v>225</c:v>
                </c:pt>
                <c:pt idx="2">
                  <c:v>250</c:v>
                </c:pt>
                <c:pt idx="3">
                  <c:v>275</c:v>
                </c:pt>
                <c:pt idx="4">
                  <c:v>300</c:v>
                </c:pt>
                <c:pt idx="5">
                  <c:v>325</c:v>
                </c:pt>
                <c:pt idx="6">
                  <c:v>350</c:v>
                </c:pt>
                <c:pt idx="7">
                  <c:v>375</c:v>
                </c:pt>
                <c:pt idx="8">
                  <c:v>400</c:v>
                </c:pt>
                <c:pt idx="9">
                  <c:v>425</c:v>
                </c:pt>
                <c:pt idx="10">
                  <c:v>450</c:v>
                </c:pt>
                <c:pt idx="11">
                  <c:v>475</c:v>
                </c:pt>
                <c:pt idx="12">
                  <c:v>500</c:v>
                </c:pt>
                <c:pt idx="13">
                  <c:v>525</c:v>
                </c:pt>
                <c:pt idx="14">
                  <c:v>550</c:v>
                </c:pt>
                <c:pt idx="15">
                  <c:v>575</c:v>
                </c:pt>
                <c:pt idx="16">
                  <c:v>600</c:v>
                </c:pt>
              </c:numCache>
            </c:numRef>
          </c:cat>
          <c:val>
            <c:numRef>
              <c:f>'General And Disagregated'!$F$7:$F$23</c:f>
              <c:numCache>
                <c:formatCode>0.00%</c:formatCode>
                <c:ptCount val="17"/>
                <c:pt idx="0">
                  <c:v>2.2032000000000006E-3</c:v>
                </c:pt>
                <c:pt idx="1">
                  <c:v>9.9630000000000014E-3</c:v>
                </c:pt>
                <c:pt idx="2">
                  <c:v>1.5876000000000001E-2</c:v>
                </c:pt>
                <c:pt idx="3">
                  <c:v>1.7495999999999998E-2</c:v>
                </c:pt>
                <c:pt idx="4">
                  <c:v>1.8872999999999997E-2</c:v>
                </c:pt>
                <c:pt idx="5">
                  <c:v>1.9034999999999996E-2</c:v>
                </c:pt>
                <c:pt idx="6">
                  <c:v>2.0007E-2</c:v>
                </c:pt>
                <c:pt idx="7">
                  <c:v>2.0978999999999998E-2</c:v>
                </c:pt>
                <c:pt idx="8">
                  <c:v>1.7982000000000001E-2</c:v>
                </c:pt>
                <c:pt idx="9">
                  <c:v>1.6119000000000005E-2</c:v>
                </c:pt>
                <c:pt idx="10">
                  <c:v>1.4499000000000001E-2</c:v>
                </c:pt>
                <c:pt idx="11">
                  <c:v>1.2879000000000003E-2</c:v>
                </c:pt>
                <c:pt idx="12">
                  <c:v>1.1259000000000003E-2</c:v>
                </c:pt>
                <c:pt idx="13">
                  <c:v>8.4240000000000009E-3</c:v>
                </c:pt>
                <c:pt idx="14">
                  <c:v>5.8320000000000012E-3</c:v>
                </c:pt>
                <c:pt idx="15">
                  <c:v>2.9160000000000006E-3</c:v>
                </c:pt>
                <c:pt idx="16">
                  <c:v>1.6200000000000003E-3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F-AF44-99B0-2B9F404E6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6473920"/>
        <c:axId val="1064694976"/>
      </c:barChart>
      <c:catAx>
        <c:axId val="101647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4694976"/>
        <c:crosses val="autoZero"/>
        <c:auto val="1"/>
        <c:lblAlgn val="ctr"/>
        <c:lblOffset val="100"/>
        <c:noMultiLvlLbl val="0"/>
      </c:catAx>
      <c:valAx>
        <c:axId val="106469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647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Worker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'General And Disagregated'!$D$28:$D$44</c:f>
              <c:numCache>
                <c:formatCode>General</c:formatCode>
                <c:ptCount val="17"/>
                <c:pt idx="0">
                  <c:v>200</c:v>
                </c:pt>
                <c:pt idx="1">
                  <c:v>225</c:v>
                </c:pt>
                <c:pt idx="2">
                  <c:v>250</c:v>
                </c:pt>
                <c:pt idx="3">
                  <c:v>275</c:v>
                </c:pt>
                <c:pt idx="4">
                  <c:v>300</c:v>
                </c:pt>
                <c:pt idx="5">
                  <c:v>325</c:v>
                </c:pt>
                <c:pt idx="6">
                  <c:v>350</c:v>
                </c:pt>
                <c:pt idx="7">
                  <c:v>375</c:v>
                </c:pt>
                <c:pt idx="8">
                  <c:v>400</c:v>
                </c:pt>
                <c:pt idx="9">
                  <c:v>425</c:v>
                </c:pt>
                <c:pt idx="10">
                  <c:v>450</c:v>
                </c:pt>
                <c:pt idx="11">
                  <c:v>475</c:v>
                </c:pt>
                <c:pt idx="12">
                  <c:v>500</c:v>
                </c:pt>
                <c:pt idx="13">
                  <c:v>525</c:v>
                </c:pt>
                <c:pt idx="14">
                  <c:v>550</c:v>
                </c:pt>
                <c:pt idx="15">
                  <c:v>575</c:v>
                </c:pt>
                <c:pt idx="16">
                  <c:v>600</c:v>
                </c:pt>
              </c:numCache>
            </c:numRef>
          </c:cat>
          <c:val>
            <c:numRef>
              <c:f>'General And Disagregated'!$F$28:$F$44</c:f>
              <c:numCache>
                <c:formatCode>0.00%</c:formatCode>
                <c:ptCount val="17"/>
                <c:pt idx="0">
                  <c:v>1.6200000000000003E-3</c:v>
                </c:pt>
                <c:pt idx="1">
                  <c:v>9.7199999999999995E-3</c:v>
                </c:pt>
                <c:pt idx="2">
                  <c:v>1.6200000000000003E-2</c:v>
                </c:pt>
                <c:pt idx="3">
                  <c:v>1.7820000000000003E-2</c:v>
                </c:pt>
                <c:pt idx="4">
                  <c:v>1.9439999999999999E-2</c:v>
                </c:pt>
                <c:pt idx="5">
                  <c:v>1.9439999999999999E-2</c:v>
                </c:pt>
                <c:pt idx="6">
                  <c:v>2.1060000000000002E-2</c:v>
                </c:pt>
                <c:pt idx="7">
                  <c:v>2.2679999999999999E-2</c:v>
                </c:pt>
                <c:pt idx="8">
                  <c:v>1.9439999999999999E-2</c:v>
                </c:pt>
                <c:pt idx="9">
                  <c:v>1.7820000000000003E-2</c:v>
                </c:pt>
                <c:pt idx="10">
                  <c:v>1.6200000000000003E-2</c:v>
                </c:pt>
                <c:pt idx="11">
                  <c:v>1.4580000000000003E-2</c:v>
                </c:pt>
                <c:pt idx="12">
                  <c:v>1.2960000000000003E-2</c:v>
                </c:pt>
                <c:pt idx="13">
                  <c:v>9.7199999999999995E-3</c:v>
                </c:pt>
                <c:pt idx="14">
                  <c:v>6.4800000000000014E-3</c:v>
                </c:pt>
                <c:pt idx="15">
                  <c:v>3.2400000000000007E-3</c:v>
                </c:pt>
                <c:pt idx="16">
                  <c:v>1.6200000000000003E-3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3-5B42-8E9D-5FA39E61C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4953776"/>
        <c:axId val="1060086720"/>
      </c:barChart>
      <c:catAx>
        <c:axId val="108495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0086720"/>
        <c:crosses val="autoZero"/>
        <c:auto val="1"/>
        <c:lblAlgn val="ctr"/>
        <c:lblOffset val="100"/>
        <c:noMultiLvlLbl val="0"/>
      </c:catAx>
      <c:valAx>
        <c:axId val="10600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495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Student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'General And Disagregated'!$D$49:$D$65</c:f>
              <c:numCache>
                <c:formatCode>General</c:formatCode>
                <c:ptCount val="17"/>
                <c:pt idx="0">
                  <c:v>200</c:v>
                </c:pt>
                <c:pt idx="1">
                  <c:v>225</c:v>
                </c:pt>
                <c:pt idx="2">
                  <c:v>250</c:v>
                </c:pt>
                <c:pt idx="3">
                  <c:v>275</c:v>
                </c:pt>
                <c:pt idx="4">
                  <c:v>300</c:v>
                </c:pt>
                <c:pt idx="5">
                  <c:v>325</c:v>
                </c:pt>
                <c:pt idx="6">
                  <c:v>350</c:v>
                </c:pt>
                <c:pt idx="7">
                  <c:v>375</c:v>
                </c:pt>
                <c:pt idx="8">
                  <c:v>400</c:v>
                </c:pt>
                <c:pt idx="9">
                  <c:v>425</c:v>
                </c:pt>
                <c:pt idx="10">
                  <c:v>450</c:v>
                </c:pt>
                <c:pt idx="11">
                  <c:v>475</c:v>
                </c:pt>
                <c:pt idx="12">
                  <c:v>500</c:v>
                </c:pt>
                <c:pt idx="13">
                  <c:v>525</c:v>
                </c:pt>
                <c:pt idx="14">
                  <c:v>550</c:v>
                </c:pt>
                <c:pt idx="15">
                  <c:v>575</c:v>
                </c:pt>
                <c:pt idx="16">
                  <c:v>600</c:v>
                </c:pt>
              </c:numCache>
            </c:numRef>
          </c:cat>
          <c:val>
            <c:numRef>
              <c:f>'General And Disagregated'!$F$49:$F$65</c:f>
              <c:numCache>
                <c:formatCode>0.00%</c:formatCode>
                <c:ptCount val="17"/>
                <c:pt idx="0">
                  <c:v>4.8599999999999997E-3</c:v>
                </c:pt>
                <c:pt idx="1">
                  <c:v>1.2960000000000003E-2</c:v>
                </c:pt>
                <c:pt idx="2">
                  <c:v>1.7820000000000003E-2</c:v>
                </c:pt>
                <c:pt idx="3">
                  <c:v>1.9439999999999999E-2</c:v>
                </c:pt>
                <c:pt idx="4">
                  <c:v>1.9439999999999999E-2</c:v>
                </c:pt>
                <c:pt idx="5">
                  <c:v>1.9439999999999999E-2</c:v>
                </c:pt>
                <c:pt idx="6">
                  <c:v>1.7820000000000003E-2</c:v>
                </c:pt>
                <c:pt idx="7">
                  <c:v>1.6200000000000003E-2</c:v>
                </c:pt>
                <c:pt idx="8">
                  <c:v>1.2960000000000003E-2</c:v>
                </c:pt>
                <c:pt idx="9">
                  <c:v>9.7199999999999995E-3</c:v>
                </c:pt>
                <c:pt idx="10">
                  <c:v>8.1000000000000013E-3</c:v>
                </c:pt>
                <c:pt idx="11">
                  <c:v>6.4800000000000014E-3</c:v>
                </c:pt>
                <c:pt idx="12">
                  <c:v>4.8599999999999997E-3</c:v>
                </c:pt>
                <c:pt idx="13">
                  <c:v>3.2400000000000007E-3</c:v>
                </c:pt>
                <c:pt idx="14">
                  <c:v>3.2400000000000007E-3</c:v>
                </c:pt>
                <c:pt idx="15">
                  <c:v>1.6200000000000003E-3</c:v>
                </c:pt>
                <c:pt idx="16">
                  <c:v>1.6200000000000003E-3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A-674D-8D15-6D2F1FC3C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2529408"/>
        <c:axId val="1084677216"/>
      </c:barChart>
      <c:catAx>
        <c:axId val="106252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4677216"/>
        <c:crosses val="autoZero"/>
        <c:auto val="1"/>
        <c:lblAlgn val="ctr"/>
        <c:lblOffset val="100"/>
        <c:noMultiLvlLbl val="0"/>
      </c:catAx>
      <c:valAx>
        <c:axId val="10846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252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Retired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'General And Disagregated'!$D$70:$D$86</c:f>
              <c:numCache>
                <c:formatCode>General</c:formatCode>
                <c:ptCount val="17"/>
                <c:pt idx="0">
                  <c:v>200</c:v>
                </c:pt>
                <c:pt idx="1">
                  <c:v>225</c:v>
                </c:pt>
                <c:pt idx="2">
                  <c:v>250</c:v>
                </c:pt>
                <c:pt idx="3">
                  <c:v>275</c:v>
                </c:pt>
                <c:pt idx="4">
                  <c:v>300</c:v>
                </c:pt>
                <c:pt idx="5">
                  <c:v>325</c:v>
                </c:pt>
                <c:pt idx="6">
                  <c:v>350</c:v>
                </c:pt>
                <c:pt idx="7">
                  <c:v>375</c:v>
                </c:pt>
                <c:pt idx="8">
                  <c:v>400</c:v>
                </c:pt>
                <c:pt idx="9">
                  <c:v>425</c:v>
                </c:pt>
                <c:pt idx="10">
                  <c:v>450</c:v>
                </c:pt>
                <c:pt idx="11">
                  <c:v>475</c:v>
                </c:pt>
                <c:pt idx="12">
                  <c:v>500</c:v>
                </c:pt>
                <c:pt idx="13">
                  <c:v>525</c:v>
                </c:pt>
                <c:pt idx="14">
                  <c:v>550</c:v>
                </c:pt>
                <c:pt idx="15">
                  <c:v>575</c:v>
                </c:pt>
                <c:pt idx="16">
                  <c:v>600</c:v>
                </c:pt>
              </c:numCache>
            </c:numRef>
          </c:cat>
          <c:val>
            <c:numRef>
              <c:f>'General And Disagregated'!$F$70:$F$86</c:f>
              <c:numCache>
                <c:formatCode>0.00%</c:formatCode>
                <c:ptCount val="17"/>
                <c:pt idx="0">
                  <c:v>3.2400000000000007E-4</c:v>
                </c:pt>
                <c:pt idx="1">
                  <c:v>1.6200000000000003E-3</c:v>
                </c:pt>
                <c:pt idx="2">
                  <c:v>3.2400000000000007E-3</c:v>
                </c:pt>
                <c:pt idx="3">
                  <c:v>4.8599999999999997E-3</c:v>
                </c:pt>
                <c:pt idx="4">
                  <c:v>8.1000000000000013E-3</c:v>
                </c:pt>
                <c:pt idx="5">
                  <c:v>1.1339999999999999E-2</c:v>
                </c:pt>
                <c:pt idx="6">
                  <c:v>1.2960000000000003E-2</c:v>
                </c:pt>
                <c:pt idx="7">
                  <c:v>1.4580000000000003E-2</c:v>
                </c:pt>
                <c:pt idx="8">
                  <c:v>1.6200000000000003E-2</c:v>
                </c:pt>
                <c:pt idx="9">
                  <c:v>1.6200000000000003E-2</c:v>
                </c:pt>
                <c:pt idx="10">
                  <c:v>1.4580000000000003E-2</c:v>
                </c:pt>
                <c:pt idx="11">
                  <c:v>1.2960000000000003E-2</c:v>
                </c:pt>
                <c:pt idx="12">
                  <c:v>1.1339999999999999E-2</c:v>
                </c:pt>
                <c:pt idx="13">
                  <c:v>9.7199999999999995E-3</c:v>
                </c:pt>
                <c:pt idx="14">
                  <c:v>6.4800000000000014E-3</c:v>
                </c:pt>
                <c:pt idx="15">
                  <c:v>3.2400000000000007E-3</c:v>
                </c:pt>
                <c:pt idx="16">
                  <c:v>1.6200000000000003E-3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F-7946-AAF0-1404E5C61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390736"/>
        <c:axId val="1083337296"/>
      </c:barChart>
      <c:catAx>
        <c:axId val="108339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3337296"/>
        <c:crosses val="autoZero"/>
        <c:auto val="1"/>
        <c:lblAlgn val="ctr"/>
        <c:lblOffset val="100"/>
        <c:noMultiLvlLbl val="0"/>
      </c:catAx>
      <c:valAx>
        <c:axId val="108333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339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Season</a:t>
            </a:r>
            <a:r>
              <a:rPr lang="it-IT" baseline="0"/>
              <a:t>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Spring/Summer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'General And Disagregated'!$V$7:$V$23</c:f>
              <c:numCache>
                <c:formatCode>General</c:formatCode>
                <c:ptCount val="17"/>
                <c:pt idx="0">
                  <c:v>200</c:v>
                </c:pt>
                <c:pt idx="1">
                  <c:v>225</c:v>
                </c:pt>
                <c:pt idx="2">
                  <c:v>250</c:v>
                </c:pt>
                <c:pt idx="3">
                  <c:v>275</c:v>
                </c:pt>
                <c:pt idx="4">
                  <c:v>300</c:v>
                </c:pt>
                <c:pt idx="5">
                  <c:v>325</c:v>
                </c:pt>
                <c:pt idx="6">
                  <c:v>350</c:v>
                </c:pt>
                <c:pt idx="7">
                  <c:v>375</c:v>
                </c:pt>
                <c:pt idx="8">
                  <c:v>400</c:v>
                </c:pt>
                <c:pt idx="9">
                  <c:v>425</c:v>
                </c:pt>
                <c:pt idx="10">
                  <c:v>450</c:v>
                </c:pt>
                <c:pt idx="11">
                  <c:v>475</c:v>
                </c:pt>
                <c:pt idx="12">
                  <c:v>500</c:v>
                </c:pt>
                <c:pt idx="13">
                  <c:v>525</c:v>
                </c:pt>
                <c:pt idx="14">
                  <c:v>550</c:v>
                </c:pt>
                <c:pt idx="15">
                  <c:v>575</c:v>
                </c:pt>
                <c:pt idx="16">
                  <c:v>600</c:v>
                </c:pt>
              </c:numCache>
            </c:numRef>
          </c:cat>
          <c:val>
            <c:numRef>
              <c:f>'General And Disagregated'!$S$7:$S$23</c:f>
              <c:numCache>
                <c:formatCode>0.00%</c:formatCode>
                <c:ptCount val="17"/>
                <c:pt idx="0">
                  <c:v>7.2032000000000007E-3</c:v>
                </c:pt>
                <c:pt idx="1">
                  <c:v>1.4963000000000002E-2</c:v>
                </c:pt>
                <c:pt idx="2">
                  <c:v>2.0876000000000006E-2</c:v>
                </c:pt>
                <c:pt idx="3">
                  <c:v>2.2496000000000002E-2</c:v>
                </c:pt>
                <c:pt idx="4">
                  <c:v>2.3872999999999998E-2</c:v>
                </c:pt>
                <c:pt idx="5">
                  <c:v>2.4035000000000001E-2</c:v>
                </c:pt>
                <c:pt idx="6">
                  <c:v>2.5007000000000005E-2</c:v>
                </c:pt>
                <c:pt idx="7">
                  <c:v>2.5979000000000002E-2</c:v>
                </c:pt>
                <c:pt idx="8">
                  <c:v>2.2982000000000002E-2</c:v>
                </c:pt>
                <c:pt idx="9">
                  <c:v>2.1118999999999999E-2</c:v>
                </c:pt>
                <c:pt idx="10">
                  <c:v>1.9499000000000006E-2</c:v>
                </c:pt>
                <c:pt idx="11">
                  <c:v>1.7879000000000003E-2</c:v>
                </c:pt>
                <c:pt idx="12">
                  <c:v>1.6259000000000003E-2</c:v>
                </c:pt>
                <c:pt idx="13">
                  <c:v>1.3424000000000002E-2</c:v>
                </c:pt>
                <c:pt idx="14">
                  <c:v>1.0832E-2</c:v>
                </c:pt>
                <c:pt idx="15">
                  <c:v>7.9160000000000012E-3</c:v>
                </c:pt>
                <c:pt idx="16">
                  <c:v>6.6200000000000009E-3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F-1E4E-AB59-6663AA88F8B4}"/>
            </c:ext>
          </c:extLst>
        </c:ser>
        <c:ser>
          <c:idx val="1"/>
          <c:order val="1"/>
          <c:tx>
            <c:v>Autumn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'General And Disagregated'!$V$7:$V$23</c:f>
              <c:numCache>
                <c:formatCode>General</c:formatCode>
                <c:ptCount val="17"/>
                <c:pt idx="0">
                  <c:v>200</c:v>
                </c:pt>
                <c:pt idx="1">
                  <c:v>225</c:v>
                </c:pt>
                <c:pt idx="2">
                  <c:v>250</c:v>
                </c:pt>
                <c:pt idx="3">
                  <c:v>275</c:v>
                </c:pt>
                <c:pt idx="4">
                  <c:v>300</c:v>
                </c:pt>
                <c:pt idx="5">
                  <c:v>325</c:v>
                </c:pt>
                <c:pt idx="6">
                  <c:v>350</c:v>
                </c:pt>
                <c:pt idx="7">
                  <c:v>375</c:v>
                </c:pt>
                <c:pt idx="8">
                  <c:v>400</c:v>
                </c:pt>
                <c:pt idx="9">
                  <c:v>425</c:v>
                </c:pt>
                <c:pt idx="10">
                  <c:v>450</c:v>
                </c:pt>
                <c:pt idx="11">
                  <c:v>475</c:v>
                </c:pt>
                <c:pt idx="12">
                  <c:v>500</c:v>
                </c:pt>
                <c:pt idx="13">
                  <c:v>525</c:v>
                </c:pt>
                <c:pt idx="14">
                  <c:v>550</c:v>
                </c:pt>
                <c:pt idx="15">
                  <c:v>575</c:v>
                </c:pt>
                <c:pt idx="16">
                  <c:v>600</c:v>
                </c:pt>
              </c:numCache>
            </c:numRef>
          </c:cat>
          <c:val>
            <c:numRef>
              <c:f>'General And Disagregated'!$W$7:$W$23</c:f>
              <c:numCache>
                <c:formatCode>0.00%</c:formatCode>
                <c:ptCount val="17"/>
                <c:pt idx="0">
                  <c:v>3.1999999999999997E-4</c:v>
                </c:pt>
                <c:pt idx="1">
                  <c:v>5.1370000000000001E-3</c:v>
                </c:pt>
                <c:pt idx="2">
                  <c:v>1.0974000000000001E-2</c:v>
                </c:pt>
                <c:pt idx="3">
                  <c:v>1.2518000000000001E-2</c:v>
                </c:pt>
                <c:pt idx="4">
                  <c:v>1.3873E-2</c:v>
                </c:pt>
                <c:pt idx="5">
                  <c:v>1.4034999999999999E-2</c:v>
                </c:pt>
                <c:pt idx="6">
                  <c:v>1.5007000000000001E-2</c:v>
                </c:pt>
                <c:pt idx="7">
                  <c:v>1.5978999999999997E-2</c:v>
                </c:pt>
                <c:pt idx="8">
                  <c:v>1.2981999999999999E-2</c:v>
                </c:pt>
                <c:pt idx="9">
                  <c:v>1.1119000000000002E-2</c:v>
                </c:pt>
                <c:pt idx="10">
                  <c:v>9.4990000000000022E-3</c:v>
                </c:pt>
                <c:pt idx="11">
                  <c:v>7.8790000000000023E-3</c:v>
                </c:pt>
                <c:pt idx="12">
                  <c:v>6.3670000000000011E-3</c:v>
                </c:pt>
                <c:pt idx="13">
                  <c:v>3.836E-3</c:v>
                </c:pt>
                <c:pt idx="14">
                  <c:v>1.2240000000000011E-3</c:v>
                </c:pt>
                <c:pt idx="15">
                  <c:v>1.05E-4</c:v>
                </c:pt>
                <c:pt idx="16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3F-1E4E-AB59-6663AA88F8B4}"/>
            </c:ext>
          </c:extLst>
        </c:ser>
        <c:ser>
          <c:idx val="2"/>
          <c:order val="2"/>
          <c:tx>
            <c:v>Winter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'General And Disagregated'!$V$7:$V$23</c:f>
              <c:numCache>
                <c:formatCode>General</c:formatCode>
                <c:ptCount val="17"/>
                <c:pt idx="0">
                  <c:v>200</c:v>
                </c:pt>
                <c:pt idx="1">
                  <c:v>225</c:v>
                </c:pt>
                <c:pt idx="2">
                  <c:v>250</c:v>
                </c:pt>
                <c:pt idx="3">
                  <c:v>275</c:v>
                </c:pt>
                <c:pt idx="4">
                  <c:v>300</c:v>
                </c:pt>
                <c:pt idx="5">
                  <c:v>325</c:v>
                </c:pt>
                <c:pt idx="6">
                  <c:v>350</c:v>
                </c:pt>
                <c:pt idx="7">
                  <c:v>375</c:v>
                </c:pt>
                <c:pt idx="8">
                  <c:v>400</c:v>
                </c:pt>
                <c:pt idx="9">
                  <c:v>425</c:v>
                </c:pt>
                <c:pt idx="10">
                  <c:v>450</c:v>
                </c:pt>
                <c:pt idx="11">
                  <c:v>475</c:v>
                </c:pt>
                <c:pt idx="12">
                  <c:v>500</c:v>
                </c:pt>
                <c:pt idx="13">
                  <c:v>525</c:v>
                </c:pt>
                <c:pt idx="14">
                  <c:v>550</c:v>
                </c:pt>
                <c:pt idx="15">
                  <c:v>575</c:v>
                </c:pt>
                <c:pt idx="16">
                  <c:v>600</c:v>
                </c:pt>
              </c:numCache>
            </c:numRef>
          </c:cat>
          <c:val>
            <c:numRef>
              <c:f>'General And Disagregated'!$AA$7:$AA$23</c:f>
              <c:numCache>
                <c:formatCode>0.00%</c:formatCode>
                <c:ptCount val="17"/>
                <c:pt idx="0">
                  <c:v>4.5199999999999993E-4</c:v>
                </c:pt>
                <c:pt idx="1">
                  <c:v>7.0369999999999999E-3</c:v>
                </c:pt>
                <c:pt idx="2">
                  <c:v>1.2876000000000004E-2</c:v>
                </c:pt>
                <c:pt idx="3">
                  <c:v>1.4496000000000002E-2</c:v>
                </c:pt>
                <c:pt idx="4">
                  <c:v>1.5873000000000002E-2</c:v>
                </c:pt>
                <c:pt idx="5">
                  <c:v>1.6035000000000001E-2</c:v>
                </c:pt>
                <c:pt idx="6">
                  <c:v>1.7007000000000001E-2</c:v>
                </c:pt>
                <c:pt idx="7">
                  <c:v>1.7978999999999998E-2</c:v>
                </c:pt>
                <c:pt idx="8">
                  <c:v>1.4982000000000002E-2</c:v>
                </c:pt>
                <c:pt idx="9">
                  <c:v>1.3119000000000004E-2</c:v>
                </c:pt>
                <c:pt idx="10">
                  <c:v>1.1499000000000002E-2</c:v>
                </c:pt>
                <c:pt idx="11">
                  <c:v>9.8790000000000024E-3</c:v>
                </c:pt>
                <c:pt idx="12">
                  <c:v>8.2590000000000025E-3</c:v>
                </c:pt>
                <c:pt idx="13">
                  <c:v>5.424E-3</c:v>
                </c:pt>
                <c:pt idx="14">
                  <c:v>2.8320000000000016E-3</c:v>
                </c:pt>
                <c:pt idx="15">
                  <c:v>2.1200000000000049E-4</c:v>
                </c:pt>
                <c:pt idx="16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3F-1E4E-AB59-6663AA88F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534479"/>
        <c:axId val="1562639247"/>
      </c:barChart>
      <c:catAx>
        <c:axId val="156553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639247"/>
        <c:crosses val="autoZero"/>
        <c:auto val="1"/>
        <c:lblAlgn val="ctr"/>
        <c:lblOffset val="100"/>
        <c:noMultiLvlLbl val="0"/>
      </c:catAx>
      <c:valAx>
        <c:axId val="156263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553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'General And Disagregated'!$D$105:$D$112</c:f>
              <c:numCache>
                <c:formatCode>General</c:formatCode>
                <c:ptCount val="8"/>
                <c:pt idx="0">
                  <c:v>300</c:v>
                </c:pt>
                <c:pt idx="1">
                  <c:v>325</c:v>
                </c:pt>
                <c:pt idx="2">
                  <c:v>350</c:v>
                </c:pt>
                <c:pt idx="3">
                  <c:v>375</c:v>
                </c:pt>
                <c:pt idx="4">
                  <c:v>400</c:v>
                </c:pt>
                <c:pt idx="5">
                  <c:v>425</c:v>
                </c:pt>
                <c:pt idx="6">
                  <c:v>450</c:v>
                </c:pt>
                <c:pt idx="7">
                  <c:v>475</c:v>
                </c:pt>
              </c:numCache>
            </c:numRef>
          </c:cat>
          <c:val>
            <c:numRef>
              <c:f>'General And Disagregated'!$E$105:$E$112</c:f>
              <c:numCache>
                <c:formatCode>0.00%</c:formatCode>
                <c:ptCount val="8"/>
                <c:pt idx="0">
                  <c:v>0.04</c:v>
                </c:pt>
                <c:pt idx="1">
                  <c:v>3.5000000000000003E-2</c:v>
                </c:pt>
                <c:pt idx="2">
                  <c:v>2.75E-2</c:v>
                </c:pt>
                <c:pt idx="3">
                  <c:v>2.2499999999999999E-2</c:v>
                </c:pt>
                <c:pt idx="4">
                  <c:v>0.02</c:v>
                </c:pt>
                <c:pt idx="5">
                  <c:v>1.4999999999999999E-2</c:v>
                </c:pt>
                <c:pt idx="6">
                  <c:v>1.2500000000000001E-2</c:v>
                </c:pt>
                <c:pt idx="7">
                  <c:v>7.4999999999999997E-3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6-754F-8FB9-175290094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358255"/>
        <c:axId val="1494169647"/>
      </c:barChart>
      <c:catAx>
        <c:axId val="156535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4169647"/>
        <c:crosses val="autoZero"/>
        <c:auto val="1"/>
        <c:lblAlgn val="ctr"/>
        <c:lblOffset val="100"/>
        <c:noMultiLvlLbl val="0"/>
      </c:catAx>
      <c:valAx>
        <c:axId val="149416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535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209550</xdr:rowOff>
    </xdr:from>
    <xdr:to>
      <xdr:col>15</xdr:col>
      <xdr:colOff>0</xdr:colOff>
      <xdr:row>23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E5C0F4C-2CD8-1042-855F-8DACF468D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25</xdr:row>
      <xdr:rowOff>209550</xdr:rowOff>
    </xdr:from>
    <xdr:to>
      <xdr:col>15</xdr:col>
      <xdr:colOff>0</xdr:colOff>
      <xdr:row>44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A71C8CC-0357-A94E-97A1-25E903AE6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46</xdr:row>
      <xdr:rowOff>213782</xdr:rowOff>
    </xdr:from>
    <xdr:to>
      <xdr:col>15</xdr:col>
      <xdr:colOff>0</xdr:colOff>
      <xdr:row>65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D8FB248-BBCB-0746-89C0-B87EE6FC2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68</xdr:row>
      <xdr:rowOff>4232</xdr:rowOff>
    </xdr:from>
    <xdr:to>
      <xdr:col>15</xdr:col>
      <xdr:colOff>0</xdr:colOff>
      <xdr:row>86</xdr:row>
      <xdr:rowOff>50800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B4105DD-C5C3-A142-8645-A7325AF8B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4</xdr:row>
      <xdr:rowOff>203200</xdr:rowOff>
    </xdr:from>
    <xdr:to>
      <xdr:col>36</xdr:col>
      <xdr:colOff>361950</xdr:colOff>
      <xdr:row>23</xdr:row>
      <xdr:rowOff>184150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8A817EB-5CB9-8342-A6D1-81DCC47E7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6195</xdr:colOff>
      <xdr:row>102</xdr:row>
      <xdr:rowOff>215901</xdr:rowOff>
    </xdr:from>
    <xdr:to>
      <xdr:col>12</xdr:col>
      <xdr:colOff>0</xdr:colOff>
      <xdr:row>119</xdr:row>
      <xdr:rowOff>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A2D325F-9718-1A42-9360-88D18D263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2B1A5-A1D3-6A47-B7F2-E5F2E1DD6A53}">
  <dimension ref="B3:AB123"/>
  <sheetViews>
    <sheetView tabSelected="1" topLeftCell="K95" zoomScale="82" workbookViewId="0">
      <selection activeCell="R115" sqref="R115"/>
    </sheetView>
  </sheetViews>
  <sheetFormatPr baseColWidth="10" defaultRowHeight="16" x14ac:dyDescent="0.2"/>
  <sheetData>
    <row r="3" spans="3:27" x14ac:dyDescent="0.2">
      <c r="C3" t="s">
        <v>9</v>
      </c>
    </row>
    <row r="4" spans="3:27" x14ac:dyDescent="0.2">
      <c r="C4" t="s">
        <v>10</v>
      </c>
    </row>
    <row r="5" spans="3:27" ht="17" thickBot="1" x14ac:dyDescent="0.25"/>
    <row r="6" spans="3:27" ht="17" thickBot="1" x14ac:dyDescent="0.25">
      <c r="D6" s="2" t="s">
        <v>1</v>
      </c>
      <c r="E6" s="35" t="s">
        <v>2</v>
      </c>
      <c r="F6" s="36"/>
      <c r="Q6" s="34" t="s">
        <v>6</v>
      </c>
      <c r="R6" s="2" t="s">
        <v>1</v>
      </c>
      <c r="S6" s="23" t="s">
        <v>11</v>
      </c>
      <c r="U6" s="34" t="s">
        <v>7</v>
      </c>
      <c r="V6" s="2" t="s">
        <v>1</v>
      </c>
      <c r="W6" s="23" t="s">
        <v>11</v>
      </c>
      <c r="Y6" s="34" t="s">
        <v>8</v>
      </c>
      <c r="Z6" s="2" t="s">
        <v>1</v>
      </c>
      <c r="AA6" s="23" t="s">
        <v>11</v>
      </c>
    </row>
    <row r="7" spans="3:27" ht="17" thickBot="1" x14ac:dyDescent="0.25">
      <c r="C7" s="7" t="s">
        <v>3</v>
      </c>
      <c r="D7" s="3">
        <v>200</v>
      </c>
      <c r="E7" s="25">
        <f>E28*$C$29+E49*$C$50+E70*$C$71</f>
        <v>6.8000000000000005E-2</v>
      </c>
      <c r="F7" s="10">
        <f>E7*3.24/100</f>
        <v>2.2032000000000006E-3</v>
      </c>
      <c r="Q7" s="16" t="s">
        <v>3</v>
      </c>
      <c r="R7" s="3">
        <v>200</v>
      </c>
      <c r="S7" s="10">
        <f>S28*$C$29+S49*$C$50+S70*$C$71</f>
        <v>7.2032000000000007E-3</v>
      </c>
      <c r="U7" s="16" t="s">
        <v>3</v>
      </c>
      <c r="V7" s="3">
        <v>200</v>
      </c>
      <c r="W7" s="10">
        <f t="shared" ref="W7:AA7" si="0">W28*$C$29+W49*$C$50+W70*$C$71</f>
        <v>3.1999999999999997E-4</v>
      </c>
      <c r="Y7" s="16" t="s">
        <v>3</v>
      </c>
      <c r="Z7" s="3">
        <v>200</v>
      </c>
      <c r="AA7" s="10">
        <f t="shared" si="0"/>
        <v>4.5199999999999993E-4</v>
      </c>
    </row>
    <row r="8" spans="3:27" x14ac:dyDescent="0.2">
      <c r="D8" s="4">
        <f>D7+25</f>
        <v>225</v>
      </c>
      <c r="E8" s="24">
        <f t="shared" ref="E8:E23" si="1">E29*$C$29+E50*$C$50+E71*$C$71</f>
        <v>0.3075</v>
      </c>
      <c r="F8" s="11">
        <f t="shared" ref="F8:F23" si="2">E8*3.24/100</f>
        <v>9.9630000000000014E-3</v>
      </c>
      <c r="R8" s="4">
        <f>R7+25</f>
        <v>225</v>
      </c>
      <c r="S8" s="11">
        <f t="shared" ref="S8:S23" si="3">S29*$C$29+S50*$C$50+S71*$C$71</f>
        <v>1.4963000000000002E-2</v>
      </c>
      <c r="V8" s="4">
        <f>V7+25</f>
        <v>225</v>
      </c>
      <c r="W8" s="11">
        <f t="shared" ref="W8" si="4">W29*$C$29+W50*$C$50+W71*$C$71</f>
        <v>5.1370000000000001E-3</v>
      </c>
      <c r="Z8" s="4">
        <f>Z7+25</f>
        <v>225</v>
      </c>
      <c r="AA8" s="11">
        <f t="shared" ref="AA8" si="5">AA29*$C$29+AA50*$C$50+AA71*$C$71</f>
        <v>7.0369999999999999E-3</v>
      </c>
    </row>
    <row r="9" spans="3:27" x14ac:dyDescent="0.2">
      <c r="D9" s="5">
        <f t="shared" ref="D9:D17" si="6">D8+25</f>
        <v>250</v>
      </c>
      <c r="E9" s="22">
        <f t="shared" si="1"/>
        <v>0.49</v>
      </c>
      <c r="F9" s="12">
        <f t="shared" si="2"/>
        <v>1.5876000000000001E-2</v>
      </c>
      <c r="R9" s="5">
        <f t="shared" ref="R9:R23" si="7">R8+25</f>
        <v>250</v>
      </c>
      <c r="S9" s="12">
        <f t="shared" si="3"/>
        <v>2.0876000000000006E-2</v>
      </c>
      <c r="V9" s="5">
        <f t="shared" ref="V9:V23" si="8">V8+25</f>
        <v>250</v>
      </c>
      <c r="W9" s="12">
        <f t="shared" ref="W9" si="9">W30*$C$29+W51*$C$50+W72*$C$71</f>
        <v>1.0974000000000001E-2</v>
      </c>
      <c r="Z9" s="5">
        <f t="shared" ref="Z9:Z23" si="10">Z8+25</f>
        <v>250</v>
      </c>
      <c r="AA9" s="12">
        <f t="shared" ref="AA9" si="11">AA30*$C$29+AA51*$C$50+AA72*$C$71</f>
        <v>1.2876000000000004E-2</v>
      </c>
    </row>
    <row r="10" spans="3:27" x14ac:dyDescent="0.2">
      <c r="D10" s="4">
        <f t="shared" si="6"/>
        <v>275</v>
      </c>
      <c r="E10" s="24">
        <f t="shared" si="1"/>
        <v>0.53999999999999992</v>
      </c>
      <c r="F10" s="11">
        <f t="shared" si="2"/>
        <v>1.7495999999999998E-2</v>
      </c>
      <c r="R10" s="4">
        <f t="shared" si="7"/>
        <v>275</v>
      </c>
      <c r="S10" s="11">
        <f t="shared" si="3"/>
        <v>2.2496000000000002E-2</v>
      </c>
      <c r="V10" s="4">
        <f t="shared" si="8"/>
        <v>275</v>
      </c>
      <c r="W10" s="11">
        <f t="shared" ref="W10" si="12">W31*$C$29+W52*$C$50+W73*$C$71</f>
        <v>1.2518000000000001E-2</v>
      </c>
      <c r="Z10" s="4">
        <f t="shared" si="10"/>
        <v>275</v>
      </c>
      <c r="AA10" s="11">
        <f t="shared" ref="AA10" si="13">AA31*$C$29+AA52*$C$50+AA73*$C$71</f>
        <v>1.4496000000000002E-2</v>
      </c>
    </row>
    <row r="11" spans="3:27" x14ac:dyDescent="0.2">
      <c r="D11" s="5">
        <f t="shared" si="6"/>
        <v>300</v>
      </c>
      <c r="E11" s="22">
        <f t="shared" si="1"/>
        <v>0.58249999999999991</v>
      </c>
      <c r="F11" s="12">
        <f t="shared" si="2"/>
        <v>1.8872999999999997E-2</v>
      </c>
      <c r="R11" s="5">
        <f t="shared" si="7"/>
        <v>300</v>
      </c>
      <c r="S11" s="12">
        <f t="shared" si="3"/>
        <v>2.3872999999999998E-2</v>
      </c>
      <c r="V11" s="5">
        <f t="shared" si="8"/>
        <v>300</v>
      </c>
      <c r="W11" s="12">
        <f t="shared" ref="W11" si="14">W32*$C$29+W53*$C$50+W74*$C$71</f>
        <v>1.3873E-2</v>
      </c>
      <c r="Z11" s="5">
        <f t="shared" si="10"/>
        <v>300</v>
      </c>
      <c r="AA11" s="12">
        <f t="shared" ref="AA11" si="15">AA32*$C$29+AA53*$C$50+AA74*$C$71</f>
        <v>1.5873000000000002E-2</v>
      </c>
    </row>
    <row r="12" spans="3:27" x14ac:dyDescent="0.2">
      <c r="D12" s="4">
        <f t="shared" si="6"/>
        <v>325</v>
      </c>
      <c r="E12" s="24">
        <f t="shared" si="1"/>
        <v>0.58749999999999991</v>
      </c>
      <c r="F12" s="11">
        <f t="shared" si="2"/>
        <v>1.9034999999999996E-2</v>
      </c>
      <c r="R12" s="4">
        <f t="shared" si="7"/>
        <v>325</v>
      </c>
      <c r="S12" s="11">
        <f t="shared" si="3"/>
        <v>2.4035000000000001E-2</v>
      </c>
      <c r="V12" s="4">
        <f t="shared" si="8"/>
        <v>325</v>
      </c>
      <c r="W12" s="11">
        <f t="shared" ref="W12" si="16">W33*$C$29+W54*$C$50+W75*$C$71</f>
        <v>1.4034999999999999E-2</v>
      </c>
      <c r="Z12" s="4">
        <f t="shared" si="10"/>
        <v>325</v>
      </c>
      <c r="AA12" s="11">
        <f t="shared" ref="AA12" si="17">AA33*$C$29+AA54*$C$50+AA75*$C$71</f>
        <v>1.6035000000000001E-2</v>
      </c>
    </row>
    <row r="13" spans="3:27" x14ac:dyDescent="0.2">
      <c r="D13" s="5">
        <f t="shared" si="6"/>
        <v>350</v>
      </c>
      <c r="E13" s="22">
        <f t="shared" si="1"/>
        <v>0.61750000000000005</v>
      </c>
      <c r="F13" s="12">
        <f t="shared" si="2"/>
        <v>2.0007E-2</v>
      </c>
      <c r="R13" s="5">
        <f t="shared" si="7"/>
        <v>350</v>
      </c>
      <c r="S13" s="12">
        <f t="shared" si="3"/>
        <v>2.5007000000000005E-2</v>
      </c>
      <c r="V13" s="5">
        <f t="shared" si="8"/>
        <v>350</v>
      </c>
      <c r="W13" s="12">
        <f t="shared" ref="W13" si="18">W34*$C$29+W55*$C$50+W76*$C$71</f>
        <v>1.5007000000000001E-2</v>
      </c>
      <c r="Z13" s="5">
        <f t="shared" si="10"/>
        <v>350</v>
      </c>
      <c r="AA13" s="12">
        <f t="shared" ref="AA13" si="19">AA34*$C$29+AA55*$C$50+AA76*$C$71</f>
        <v>1.7007000000000001E-2</v>
      </c>
    </row>
    <row r="14" spans="3:27" x14ac:dyDescent="0.2">
      <c r="D14" s="4">
        <f t="shared" si="6"/>
        <v>375</v>
      </c>
      <c r="E14" s="24">
        <f t="shared" si="1"/>
        <v>0.64749999999999985</v>
      </c>
      <c r="F14" s="11">
        <f t="shared" si="2"/>
        <v>2.0978999999999998E-2</v>
      </c>
      <c r="R14" s="4">
        <f t="shared" si="7"/>
        <v>375</v>
      </c>
      <c r="S14" s="11">
        <f t="shared" si="3"/>
        <v>2.5979000000000002E-2</v>
      </c>
      <c r="V14" s="4">
        <f t="shared" si="8"/>
        <v>375</v>
      </c>
      <c r="W14" s="11">
        <f t="shared" ref="W14" si="20">W35*$C$29+W56*$C$50+W77*$C$71</f>
        <v>1.5978999999999997E-2</v>
      </c>
      <c r="Z14" s="4">
        <f t="shared" si="10"/>
        <v>375</v>
      </c>
      <c r="AA14" s="11">
        <f t="shared" ref="AA14" si="21">AA35*$C$29+AA56*$C$50+AA77*$C$71</f>
        <v>1.7978999999999998E-2</v>
      </c>
    </row>
    <row r="15" spans="3:27" x14ac:dyDescent="0.2">
      <c r="D15" s="5">
        <f t="shared" si="6"/>
        <v>400</v>
      </c>
      <c r="E15" s="22">
        <f t="shared" si="1"/>
        <v>0.55500000000000005</v>
      </c>
      <c r="F15" s="12">
        <f t="shared" si="2"/>
        <v>1.7982000000000001E-2</v>
      </c>
      <c r="R15" s="5">
        <f t="shared" si="7"/>
        <v>400</v>
      </c>
      <c r="S15" s="12">
        <f t="shared" si="3"/>
        <v>2.2982000000000002E-2</v>
      </c>
      <c r="V15" s="5">
        <f t="shared" si="8"/>
        <v>400</v>
      </c>
      <c r="W15" s="12">
        <f t="shared" ref="W15" si="22">W36*$C$29+W57*$C$50+W78*$C$71</f>
        <v>1.2981999999999999E-2</v>
      </c>
      <c r="Z15" s="5">
        <f t="shared" si="10"/>
        <v>400</v>
      </c>
      <c r="AA15" s="12">
        <f t="shared" ref="AA15" si="23">AA36*$C$29+AA57*$C$50+AA78*$C$71</f>
        <v>1.4982000000000002E-2</v>
      </c>
    </row>
    <row r="16" spans="3:27" x14ac:dyDescent="0.2">
      <c r="D16" s="4">
        <f t="shared" si="6"/>
        <v>425</v>
      </c>
      <c r="E16" s="24">
        <f t="shared" si="1"/>
        <v>0.49750000000000005</v>
      </c>
      <c r="F16" s="11">
        <f t="shared" si="2"/>
        <v>1.6119000000000005E-2</v>
      </c>
      <c r="R16" s="4">
        <f t="shared" si="7"/>
        <v>425</v>
      </c>
      <c r="S16" s="11">
        <f t="shared" si="3"/>
        <v>2.1118999999999999E-2</v>
      </c>
      <c r="V16" s="4">
        <f t="shared" si="8"/>
        <v>425</v>
      </c>
      <c r="W16" s="11">
        <f t="shared" ref="W16" si="24">W37*$C$29+W58*$C$50+W79*$C$71</f>
        <v>1.1119000000000002E-2</v>
      </c>
      <c r="Z16" s="4">
        <f t="shared" si="10"/>
        <v>425</v>
      </c>
      <c r="AA16" s="11">
        <f t="shared" ref="AA16" si="25">AA37*$C$29+AA58*$C$50+AA79*$C$71</f>
        <v>1.3119000000000004E-2</v>
      </c>
    </row>
    <row r="17" spans="3:27" x14ac:dyDescent="0.2">
      <c r="D17" s="5">
        <f t="shared" si="6"/>
        <v>450</v>
      </c>
      <c r="E17" s="22">
        <f t="shared" si="1"/>
        <v>0.44750000000000001</v>
      </c>
      <c r="F17" s="12">
        <f t="shared" si="2"/>
        <v>1.4499000000000001E-2</v>
      </c>
      <c r="R17" s="5">
        <f t="shared" si="7"/>
        <v>450</v>
      </c>
      <c r="S17" s="12">
        <f t="shared" si="3"/>
        <v>1.9499000000000006E-2</v>
      </c>
      <c r="V17" s="5">
        <f t="shared" si="8"/>
        <v>450</v>
      </c>
      <c r="W17" s="12">
        <f t="shared" ref="W17" si="26">W38*$C$29+W59*$C$50+W80*$C$71</f>
        <v>9.4990000000000022E-3</v>
      </c>
      <c r="Z17" s="5">
        <f t="shared" si="10"/>
        <v>450</v>
      </c>
      <c r="AA17" s="12">
        <f t="shared" ref="AA17" si="27">AA38*$C$29+AA59*$C$50+AA80*$C$71</f>
        <v>1.1499000000000002E-2</v>
      </c>
    </row>
    <row r="18" spans="3:27" x14ac:dyDescent="0.2">
      <c r="D18" s="4">
        <f t="shared" ref="D18:D23" si="28">D17+25</f>
        <v>475</v>
      </c>
      <c r="E18" s="24">
        <f t="shared" si="1"/>
        <v>0.39750000000000008</v>
      </c>
      <c r="F18" s="11">
        <f t="shared" si="2"/>
        <v>1.2879000000000003E-2</v>
      </c>
      <c r="R18" s="4">
        <f t="shared" si="7"/>
        <v>475</v>
      </c>
      <c r="S18" s="11">
        <f t="shared" si="3"/>
        <v>1.7879000000000003E-2</v>
      </c>
      <c r="V18" s="4">
        <f t="shared" si="8"/>
        <v>475</v>
      </c>
      <c r="W18" s="11">
        <f t="shared" ref="W18" si="29">W39*$C$29+W60*$C$50+W81*$C$71</f>
        <v>7.8790000000000023E-3</v>
      </c>
      <c r="Z18" s="4">
        <f t="shared" si="10"/>
        <v>475</v>
      </c>
      <c r="AA18" s="11">
        <f t="shared" ref="AA18" si="30">AA39*$C$29+AA60*$C$50+AA81*$C$71</f>
        <v>9.8790000000000024E-3</v>
      </c>
    </row>
    <row r="19" spans="3:27" x14ac:dyDescent="0.2">
      <c r="D19" s="5">
        <f t="shared" si="28"/>
        <v>500</v>
      </c>
      <c r="E19" s="22">
        <f t="shared" si="1"/>
        <v>0.34750000000000009</v>
      </c>
      <c r="F19" s="12">
        <f t="shared" si="2"/>
        <v>1.1259000000000003E-2</v>
      </c>
      <c r="R19" s="5">
        <f t="shared" si="7"/>
        <v>500</v>
      </c>
      <c r="S19" s="12">
        <f t="shared" si="3"/>
        <v>1.6259000000000003E-2</v>
      </c>
      <c r="V19" s="5">
        <f t="shared" si="8"/>
        <v>500</v>
      </c>
      <c r="W19" s="12">
        <f t="shared" ref="W19" si="31">W40*$C$29+W61*$C$50+W82*$C$71</f>
        <v>6.3670000000000011E-3</v>
      </c>
      <c r="Z19" s="5">
        <f t="shared" si="10"/>
        <v>500</v>
      </c>
      <c r="AA19" s="12">
        <f t="shared" ref="AA19" si="32">AA40*$C$29+AA61*$C$50+AA82*$C$71</f>
        <v>8.2590000000000025E-3</v>
      </c>
    </row>
    <row r="20" spans="3:27" x14ac:dyDescent="0.2">
      <c r="D20" s="4">
        <f t="shared" si="28"/>
        <v>525</v>
      </c>
      <c r="E20" s="24">
        <f t="shared" si="1"/>
        <v>0.26</v>
      </c>
      <c r="F20" s="11">
        <f t="shared" si="2"/>
        <v>8.4240000000000009E-3</v>
      </c>
      <c r="R20" s="4">
        <f t="shared" si="7"/>
        <v>525</v>
      </c>
      <c r="S20" s="11">
        <f t="shared" si="3"/>
        <v>1.3424000000000002E-2</v>
      </c>
      <c r="V20" s="4">
        <f t="shared" si="8"/>
        <v>525</v>
      </c>
      <c r="W20" s="11">
        <f t="shared" ref="W20" si="33">W41*$C$29+W62*$C$50+W83*$C$71</f>
        <v>3.836E-3</v>
      </c>
      <c r="Z20" s="4">
        <f t="shared" si="10"/>
        <v>525</v>
      </c>
      <c r="AA20" s="11">
        <f t="shared" ref="AA20" si="34">AA41*$C$29+AA62*$C$50+AA83*$C$71</f>
        <v>5.424E-3</v>
      </c>
    </row>
    <row r="21" spans="3:27" x14ac:dyDescent="0.2">
      <c r="D21" s="5">
        <f t="shared" si="28"/>
        <v>550</v>
      </c>
      <c r="E21" s="22">
        <f t="shared" si="1"/>
        <v>0.18000000000000005</v>
      </c>
      <c r="F21" s="12">
        <f t="shared" si="2"/>
        <v>5.8320000000000012E-3</v>
      </c>
      <c r="R21" s="5">
        <f t="shared" si="7"/>
        <v>550</v>
      </c>
      <c r="S21" s="12">
        <f t="shared" si="3"/>
        <v>1.0832E-2</v>
      </c>
      <c r="V21" s="5">
        <f t="shared" si="8"/>
        <v>550</v>
      </c>
      <c r="W21" s="12">
        <f t="shared" ref="W21" si="35">W42*$C$29+W63*$C$50+W84*$C$71</f>
        <v>1.2240000000000011E-3</v>
      </c>
      <c r="Z21" s="5">
        <f t="shared" si="10"/>
        <v>550</v>
      </c>
      <c r="AA21" s="12">
        <f t="shared" ref="AA21" si="36">AA42*$C$29+AA63*$C$50+AA84*$C$71</f>
        <v>2.8320000000000016E-3</v>
      </c>
    </row>
    <row r="22" spans="3:27" x14ac:dyDescent="0.2">
      <c r="D22" s="4">
        <f t="shared" si="28"/>
        <v>575</v>
      </c>
      <c r="E22" s="24">
        <f t="shared" si="1"/>
        <v>9.0000000000000024E-2</v>
      </c>
      <c r="F22" s="11">
        <f t="shared" si="2"/>
        <v>2.9160000000000006E-3</v>
      </c>
      <c r="R22" s="4">
        <f t="shared" si="7"/>
        <v>575</v>
      </c>
      <c r="S22" s="11">
        <f t="shared" si="3"/>
        <v>7.9160000000000012E-3</v>
      </c>
      <c r="V22" s="4">
        <f t="shared" si="8"/>
        <v>575</v>
      </c>
      <c r="W22" s="11">
        <f t="shared" ref="W22" si="37">W43*$C$29+W64*$C$50+W85*$C$71</f>
        <v>1.05E-4</v>
      </c>
      <c r="Z22" s="4">
        <f t="shared" si="10"/>
        <v>575</v>
      </c>
      <c r="AA22" s="11">
        <f t="shared" ref="AA22" si="38">AA43*$C$29+AA64*$C$50+AA85*$C$71</f>
        <v>2.1200000000000049E-4</v>
      </c>
    </row>
    <row r="23" spans="3:27" ht="17" thickBot="1" x14ac:dyDescent="0.25">
      <c r="D23" s="6">
        <f t="shared" si="28"/>
        <v>600</v>
      </c>
      <c r="E23" s="26">
        <f t="shared" si="1"/>
        <v>5.000000000000001E-2</v>
      </c>
      <c r="F23" s="13">
        <f t="shared" si="2"/>
        <v>1.6200000000000003E-3</v>
      </c>
      <c r="R23" s="6">
        <f t="shared" si="7"/>
        <v>600</v>
      </c>
      <c r="S23" s="13">
        <f t="shared" si="3"/>
        <v>6.6200000000000009E-3</v>
      </c>
      <c r="V23" s="6">
        <f t="shared" si="8"/>
        <v>600</v>
      </c>
      <c r="W23" s="13">
        <v>1E-4</v>
      </c>
      <c r="Z23" s="6">
        <f t="shared" si="10"/>
        <v>600</v>
      </c>
      <c r="AA23" s="13">
        <f t="shared" ref="AA23" si="39">AA44*$C$29+AA65*$C$50+AA86*$C$71</f>
        <v>1E-4</v>
      </c>
    </row>
    <row r="24" spans="3:27" x14ac:dyDescent="0.2">
      <c r="C24" s="8"/>
      <c r="D24" s="9"/>
      <c r="E24" s="9"/>
      <c r="F24" s="8"/>
    </row>
    <row r="25" spans="3:27" x14ac:dyDescent="0.2">
      <c r="C25" s="8"/>
      <c r="D25" s="9"/>
      <c r="E25" s="9"/>
      <c r="F25" s="8"/>
    </row>
    <row r="26" spans="3:27" ht="17" thickBot="1" x14ac:dyDescent="0.25">
      <c r="C26" s="8"/>
      <c r="D26" s="8"/>
      <c r="E26" s="8"/>
      <c r="F26" s="8"/>
    </row>
    <row r="27" spans="3:27" ht="17" thickBot="1" x14ac:dyDescent="0.25">
      <c r="D27" s="1" t="s">
        <v>1</v>
      </c>
      <c r="E27" s="37" t="s">
        <v>2</v>
      </c>
      <c r="F27" s="38"/>
      <c r="Q27" s="34" t="s">
        <v>6</v>
      </c>
      <c r="R27" s="2" t="s">
        <v>1</v>
      </c>
      <c r="S27" s="23" t="s">
        <v>11</v>
      </c>
      <c r="U27" s="34" t="s">
        <v>7</v>
      </c>
      <c r="V27" s="2" t="s">
        <v>1</v>
      </c>
      <c r="W27" s="23" t="s">
        <v>11</v>
      </c>
      <c r="Y27" s="34" t="s">
        <v>8</v>
      </c>
      <c r="Z27" s="2" t="s">
        <v>1</v>
      </c>
      <c r="AA27" s="23" t="s">
        <v>11</v>
      </c>
    </row>
    <row r="28" spans="3:27" ht="17" thickBot="1" x14ac:dyDescent="0.25">
      <c r="C28" s="7" t="s">
        <v>0</v>
      </c>
      <c r="D28" s="3">
        <v>200</v>
      </c>
      <c r="E28" s="25">
        <v>0.05</v>
      </c>
      <c r="F28" s="10">
        <f>E28*3.24/100</f>
        <v>1.6200000000000003E-3</v>
      </c>
      <c r="Q28" s="16" t="s">
        <v>0</v>
      </c>
      <c r="R28" s="3">
        <v>200</v>
      </c>
      <c r="S28" s="10">
        <f>F28+$D$93</f>
        <v>6.6200000000000009E-3</v>
      </c>
      <c r="U28" s="16" t="s">
        <v>0</v>
      </c>
      <c r="V28" s="3">
        <v>200</v>
      </c>
      <c r="W28" s="10">
        <v>1E-4</v>
      </c>
      <c r="Y28" s="16" t="s">
        <v>0</v>
      </c>
      <c r="Z28" s="3">
        <v>200</v>
      </c>
      <c r="AA28" s="10">
        <v>1E-4</v>
      </c>
    </row>
    <row r="29" spans="3:27" x14ac:dyDescent="0.2">
      <c r="C29">
        <v>0.75</v>
      </c>
      <c r="D29" s="4">
        <f>D28+25</f>
        <v>225</v>
      </c>
      <c r="E29" s="24">
        <v>0.3</v>
      </c>
      <c r="F29" s="11">
        <f t="shared" ref="F29:F44" si="40">E29*3.24/100</f>
        <v>9.7199999999999995E-3</v>
      </c>
      <c r="R29" s="4">
        <f>R28+25</f>
        <v>225</v>
      </c>
      <c r="S29" s="11">
        <f t="shared" ref="S29:S86" si="41">F29+$D$93</f>
        <v>1.472E-2</v>
      </c>
      <c r="V29" s="4">
        <f>V28+25</f>
        <v>225</v>
      </c>
      <c r="W29" s="11">
        <f t="shared" ref="W29:W84" si="42">F29+$D$94</f>
        <v>4.7199999999999994E-3</v>
      </c>
      <c r="Z29" s="4">
        <f>Z28+25</f>
        <v>225</v>
      </c>
      <c r="AA29" s="11">
        <f t="shared" ref="AA29:AA85" si="43">F29+$D$95</f>
        <v>6.7199999999999994E-3</v>
      </c>
    </row>
    <row r="30" spans="3:27" x14ac:dyDescent="0.2">
      <c r="D30" s="5">
        <f t="shared" ref="D30:D44" si="44">D29+25</f>
        <v>250</v>
      </c>
      <c r="E30" s="22">
        <v>0.5</v>
      </c>
      <c r="F30" s="12">
        <f t="shared" si="40"/>
        <v>1.6200000000000003E-2</v>
      </c>
      <c r="R30" s="5">
        <f t="shared" ref="R30:R44" si="45">R29+25</f>
        <v>250</v>
      </c>
      <c r="S30" s="12">
        <f t="shared" si="41"/>
        <v>2.1200000000000004E-2</v>
      </c>
      <c r="V30" s="5">
        <f t="shared" ref="V30:V44" si="46">V29+25</f>
        <v>250</v>
      </c>
      <c r="W30" s="12">
        <f t="shared" si="42"/>
        <v>1.1200000000000002E-2</v>
      </c>
      <c r="Z30" s="5">
        <f t="shared" ref="Z30:Z44" si="47">Z29+25</f>
        <v>250</v>
      </c>
      <c r="AA30" s="12">
        <f t="shared" si="43"/>
        <v>1.3200000000000003E-2</v>
      </c>
    </row>
    <row r="31" spans="3:27" x14ac:dyDescent="0.2">
      <c r="D31" s="4">
        <f t="shared" si="44"/>
        <v>275</v>
      </c>
      <c r="E31" s="24">
        <v>0.55000000000000004</v>
      </c>
      <c r="F31" s="11">
        <f t="shared" si="40"/>
        <v>1.7820000000000003E-2</v>
      </c>
      <c r="R31" s="4">
        <f t="shared" si="45"/>
        <v>275</v>
      </c>
      <c r="S31" s="11">
        <f t="shared" si="41"/>
        <v>2.2820000000000003E-2</v>
      </c>
      <c r="V31" s="4">
        <f t="shared" si="46"/>
        <v>275</v>
      </c>
      <c r="W31" s="11">
        <f t="shared" si="42"/>
        <v>1.2820000000000002E-2</v>
      </c>
      <c r="Z31" s="4">
        <f t="shared" si="47"/>
        <v>275</v>
      </c>
      <c r="AA31" s="11">
        <f t="shared" si="43"/>
        <v>1.4820000000000003E-2</v>
      </c>
    </row>
    <row r="32" spans="3:27" x14ac:dyDescent="0.2">
      <c r="D32" s="5">
        <f t="shared" si="44"/>
        <v>300</v>
      </c>
      <c r="E32" s="22">
        <v>0.6</v>
      </c>
      <c r="F32" s="12">
        <f t="shared" si="40"/>
        <v>1.9439999999999999E-2</v>
      </c>
      <c r="R32" s="5">
        <f t="shared" si="45"/>
        <v>300</v>
      </c>
      <c r="S32" s="12">
        <f t="shared" si="41"/>
        <v>2.444E-2</v>
      </c>
      <c r="V32" s="5">
        <f t="shared" si="46"/>
        <v>300</v>
      </c>
      <c r="W32" s="12">
        <f t="shared" si="42"/>
        <v>1.4439999999999998E-2</v>
      </c>
      <c r="Z32" s="5">
        <f t="shared" si="47"/>
        <v>300</v>
      </c>
      <c r="AA32" s="12">
        <f t="shared" si="43"/>
        <v>1.644E-2</v>
      </c>
    </row>
    <row r="33" spans="3:27" x14ac:dyDescent="0.2">
      <c r="D33" s="4">
        <f t="shared" si="44"/>
        <v>325</v>
      </c>
      <c r="E33" s="24">
        <v>0.6</v>
      </c>
      <c r="F33" s="11">
        <f t="shared" si="40"/>
        <v>1.9439999999999999E-2</v>
      </c>
      <c r="R33" s="4">
        <f t="shared" si="45"/>
        <v>325</v>
      </c>
      <c r="S33" s="11">
        <f t="shared" si="41"/>
        <v>2.444E-2</v>
      </c>
      <c r="V33" s="4">
        <f t="shared" si="46"/>
        <v>325</v>
      </c>
      <c r="W33" s="11">
        <f t="shared" si="42"/>
        <v>1.4439999999999998E-2</v>
      </c>
      <c r="Z33" s="4">
        <f t="shared" si="47"/>
        <v>325</v>
      </c>
      <c r="AA33" s="11">
        <f t="shared" si="43"/>
        <v>1.644E-2</v>
      </c>
    </row>
    <row r="34" spans="3:27" x14ac:dyDescent="0.2">
      <c r="D34" s="5">
        <f t="shared" si="44"/>
        <v>350</v>
      </c>
      <c r="E34" s="22">
        <v>0.65</v>
      </c>
      <c r="F34" s="12">
        <f t="shared" si="40"/>
        <v>2.1060000000000002E-2</v>
      </c>
      <c r="R34" s="5">
        <f t="shared" si="45"/>
        <v>350</v>
      </c>
      <c r="S34" s="12">
        <f t="shared" si="41"/>
        <v>2.6060000000000003E-2</v>
      </c>
      <c r="V34" s="5">
        <f t="shared" si="46"/>
        <v>350</v>
      </c>
      <c r="W34" s="12">
        <f t="shared" si="42"/>
        <v>1.6060000000000001E-2</v>
      </c>
      <c r="Z34" s="5">
        <f t="shared" si="47"/>
        <v>350</v>
      </c>
      <c r="AA34" s="12">
        <f t="shared" si="43"/>
        <v>1.8060000000000003E-2</v>
      </c>
    </row>
    <row r="35" spans="3:27" x14ac:dyDescent="0.2">
      <c r="D35" s="4">
        <f t="shared" si="44"/>
        <v>375</v>
      </c>
      <c r="E35" s="24">
        <v>0.7</v>
      </c>
      <c r="F35" s="11">
        <f t="shared" si="40"/>
        <v>2.2679999999999999E-2</v>
      </c>
      <c r="R35" s="4">
        <f t="shared" si="45"/>
        <v>375</v>
      </c>
      <c r="S35" s="11">
        <f t="shared" si="41"/>
        <v>2.768E-2</v>
      </c>
      <c r="V35" s="4">
        <f t="shared" si="46"/>
        <v>375</v>
      </c>
      <c r="W35" s="11">
        <f t="shared" si="42"/>
        <v>1.7679999999999998E-2</v>
      </c>
      <c r="Z35" s="4">
        <f t="shared" si="47"/>
        <v>375</v>
      </c>
      <c r="AA35" s="11">
        <f t="shared" si="43"/>
        <v>1.968E-2</v>
      </c>
    </row>
    <row r="36" spans="3:27" x14ac:dyDescent="0.2">
      <c r="D36" s="5">
        <f t="shared" si="44"/>
        <v>400</v>
      </c>
      <c r="E36" s="22">
        <v>0.6</v>
      </c>
      <c r="F36" s="12">
        <f t="shared" si="40"/>
        <v>1.9439999999999999E-2</v>
      </c>
      <c r="R36" s="5">
        <f t="shared" si="45"/>
        <v>400</v>
      </c>
      <c r="S36" s="12">
        <f t="shared" si="41"/>
        <v>2.444E-2</v>
      </c>
      <c r="V36" s="5">
        <f t="shared" si="46"/>
        <v>400</v>
      </c>
      <c r="W36" s="12">
        <f t="shared" si="42"/>
        <v>1.4439999999999998E-2</v>
      </c>
      <c r="Z36" s="5">
        <f t="shared" si="47"/>
        <v>400</v>
      </c>
      <c r="AA36" s="12">
        <f t="shared" si="43"/>
        <v>1.644E-2</v>
      </c>
    </row>
    <row r="37" spans="3:27" x14ac:dyDescent="0.2">
      <c r="D37" s="4">
        <f t="shared" si="44"/>
        <v>425</v>
      </c>
      <c r="E37" s="24">
        <v>0.55000000000000004</v>
      </c>
      <c r="F37" s="11">
        <f t="shared" si="40"/>
        <v>1.7820000000000003E-2</v>
      </c>
      <c r="R37" s="4">
        <f t="shared" si="45"/>
        <v>425</v>
      </c>
      <c r="S37" s="11">
        <f t="shared" si="41"/>
        <v>2.2820000000000003E-2</v>
      </c>
      <c r="V37" s="4">
        <f t="shared" si="46"/>
        <v>425</v>
      </c>
      <c r="W37" s="11">
        <f t="shared" si="42"/>
        <v>1.2820000000000002E-2</v>
      </c>
      <c r="Z37" s="4">
        <f t="shared" si="47"/>
        <v>425</v>
      </c>
      <c r="AA37" s="11">
        <f t="shared" si="43"/>
        <v>1.4820000000000003E-2</v>
      </c>
    </row>
    <row r="38" spans="3:27" x14ac:dyDescent="0.2">
      <c r="D38" s="5">
        <f t="shared" si="44"/>
        <v>450</v>
      </c>
      <c r="E38" s="22">
        <v>0.5</v>
      </c>
      <c r="F38" s="12">
        <f t="shared" si="40"/>
        <v>1.6200000000000003E-2</v>
      </c>
      <c r="R38" s="5">
        <f t="shared" si="45"/>
        <v>450</v>
      </c>
      <c r="S38" s="12">
        <f t="shared" si="41"/>
        <v>2.1200000000000004E-2</v>
      </c>
      <c r="V38" s="5">
        <f t="shared" si="46"/>
        <v>450</v>
      </c>
      <c r="W38" s="12">
        <f t="shared" si="42"/>
        <v>1.1200000000000002E-2</v>
      </c>
      <c r="Z38" s="5">
        <f t="shared" si="47"/>
        <v>450</v>
      </c>
      <c r="AA38" s="12">
        <f t="shared" si="43"/>
        <v>1.3200000000000003E-2</v>
      </c>
    </row>
    <row r="39" spans="3:27" x14ac:dyDescent="0.2">
      <c r="D39" s="4">
        <f t="shared" si="44"/>
        <v>475</v>
      </c>
      <c r="E39" s="24">
        <v>0.45</v>
      </c>
      <c r="F39" s="11">
        <f t="shared" si="40"/>
        <v>1.4580000000000003E-2</v>
      </c>
      <c r="R39" s="4">
        <f t="shared" si="45"/>
        <v>475</v>
      </c>
      <c r="S39" s="11">
        <f t="shared" si="41"/>
        <v>1.9580000000000004E-2</v>
      </c>
      <c r="V39" s="4">
        <f t="shared" si="46"/>
        <v>475</v>
      </c>
      <c r="W39" s="11">
        <f t="shared" si="42"/>
        <v>9.5800000000000017E-3</v>
      </c>
      <c r="Z39" s="4">
        <f t="shared" si="47"/>
        <v>475</v>
      </c>
      <c r="AA39" s="11">
        <f t="shared" si="43"/>
        <v>1.1580000000000003E-2</v>
      </c>
    </row>
    <row r="40" spans="3:27" x14ac:dyDescent="0.2">
      <c r="D40" s="5">
        <f t="shared" si="44"/>
        <v>500</v>
      </c>
      <c r="E40" s="22">
        <v>0.4</v>
      </c>
      <c r="F40" s="12">
        <f t="shared" si="40"/>
        <v>1.2960000000000003E-2</v>
      </c>
      <c r="R40" s="5">
        <f t="shared" si="45"/>
        <v>500</v>
      </c>
      <c r="S40" s="12">
        <f t="shared" si="41"/>
        <v>1.7960000000000004E-2</v>
      </c>
      <c r="V40" s="5">
        <f t="shared" si="46"/>
        <v>500</v>
      </c>
      <c r="W40" s="12">
        <f t="shared" si="42"/>
        <v>7.9600000000000018E-3</v>
      </c>
      <c r="Z40" s="5">
        <f t="shared" si="47"/>
        <v>500</v>
      </c>
      <c r="AA40" s="12">
        <f t="shared" si="43"/>
        <v>9.9600000000000036E-3</v>
      </c>
    </row>
    <row r="41" spans="3:27" x14ac:dyDescent="0.2">
      <c r="D41" s="4">
        <f t="shared" si="44"/>
        <v>525</v>
      </c>
      <c r="E41" s="24">
        <v>0.3</v>
      </c>
      <c r="F41" s="11">
        <f t="shared" si="40"/>
        <v>9.7199999999999995E-3</v>
      </c>
      <c r="R41" s="4">
        <f t="shared" si="45"/>
        <v>525</v>
      </c>
      <c r="S41" s="11">
        <f t="shared" si="41"/>
        <v>1.472E-2</v>
      </c>
      <c r="V41" s="4">
        <f t="shared" si="46"/>
        <v>525</v>
      </c>
      <c r="W41" s="11">
        <f t="shared" si="42"/>
        <v>4.7199999999999994E-3</v>
      </c>
      <c r="Z41" s="4">
        <f t="shared" si="47"/>
        <v>525</v>
      </c>
      <c r="AA41" s="11">
        <f t="shared" si="43"/>
        <v>6.7199999999999994E-3</v>
      </c>
    </row>
    <row r="42" spans="3:27" x14ac:dyDescent="0.2">
      <c r="D42" s="5">
        <f t="shared" si="44"/>
        <v>550</v>
      </c>
      <c r="E42" s="22">
        <v>0.2</v>
      </c>
      <c r="F42" s="12">
        <f t="shared" si="40"/>
        <v>6.4800000000000014E-3</v>
      </c>
      <c r="R42" s="5">
        <f t="shared" si="45"/>
        <v>550</v>
      </c>
      <c r="S42" s="12">
        <f t="shared" si="41"/>
        <v>1.1480000000000001E-2</v>
      </c>
      <c r="V42" s="5">
        <f t="shared" si="46"/>
        <v>550</v>
      </c>
      <c r="W42" s="12">
        <f t="shared" si="42"/>
        <v>1.4800000000000013E-3</v>
      </c>
      <c r="Z42" s="5">
        <f t="shared" si="47"/>
        <v>550</v>
      </c>
      <c r="AA42" s="12">
        <f t="shared" si="43"/>
        <v>3.4800000000000013E-3</v>
      </c>
    </row>
    <row r="43" spans="3:27" x14ac:dyDescent="0.2">
      <c r="D43" s="4">
        <f t="shared" si="44"/>
        <v>575</v>
      </c>
      <c r="E43" s="24">
        <v>0.1</v>
      </c>
      <c r="F43" s="11">
        <f t="shared" si="40"/>
        <v>3.2400000000000007E-3</v>
      </c>
      <c r="R43" s="4">
        <f t="shared" si="45"/>
        <v>575</v>
      </c>
      <c r="S43" s="11">
        <f t="shared" si="41"/>
        <v>8.2400000000000008E-3</v>
      </c>
      <c r="V43" s="4">
        <f t="shared" si="46"/>
        <v>575</v>
      </c>
      <c r="W43" s="11">
        <v>1E-4</v>
      </c>
      <c r="Z43" s="4">
        <f t="shared" si="47"/>
        <v>575</v>
      </c>
      <c r="AA43" s="11">
        <f t="shared" si="43"/>
        <v>2.4000000000000063E-4</v>
      </c>
    </row>
    <row r="44" spans="3:27" ht="17" thickBot="1" x14ac:dyDescent="0.25">
      <c r="D44" s="6">
        <f t="shared" si="44"/>
        <v>600</v>
      </c>
      <c r="E44" s="26">
        <v>0.05</v>
      </c>
      <c r="F44" s="13">
        <f t="shared" si="40"/>
        <v>1.6200000000000003E-3</v>
      </c>
      <c r="R44" s="6">
        <f t="shared" si="45"/>
        <v>600</v>
      </c>
      <c r="S44" s="13">
        <f t="shared" si="41"/>
        <v>6.6200000000000009E-3</v>
      </c>
      <c r="V44" s="6">
        <f t="shared" si="46"/>
        <v>600</v>
      </c>
      <c r="W44" s="13">
        <v>1E-4</v>
      </c>
      <c r="Z44" s="6">
        <f t="shared" si="47"/>
        <v>600</v>
      </c>
      <c r="AA44" s="13">
        <v>1E-4</v>
      </c>
    </row>
    <row r="47" spans="3:27" ht="17" thickBot="1" x14ac:dyDescent="0.25"/>
    <row r="48" spans="3:27" ht="17" thickBot="1" x14ac:dyDescent="0.25">
      <c r="C48" s="14"/>
      <c r="D48" s="15" t="s">
        <v>1</v>
      </c>
      <c r="E48" s="39" t="s">
        <v>2</v>
      </c>
      <c r="F48" s="40"/>
      <c r="Q48" s="34" t="s">
        <v>6</v>
      </c>
      <c r="R48" s="2" t="s">
        <v>1</v>
      </c>
      <c r="S48" s="23" t="s">
        <v>11</v>
      </c>
      <c r="U48" s="34" t="s">
        <v>7</v>
      </c>
      <c r="V48" s="2" t="s">
        <v>1</v>
      </c>
      <c r="W48" s="23" t="s">
        <v>11</v>
      </c>
      <c r="Y48" s="34" t="s">
        <v>8</v>
      </c>
      <c r="Z48" s="2" t="s">
        <v>1</v>
      </c>
      <c r="AA48" s="23" t="s">
        <v>11</v>
      </c>
    </row>
    <row r="49" spans="3:27" ht="17" thickBot="1" x14ac:dyDescent="0.25">
      <c r="C49" s="16" t="s">
        <v>4</v>
      </c>
      <c r="D49" s="17">
        <v>200</v>
      </c>
      <c r="E49" s="30">
        <v>0.15</v>
      </c>
      <c r="F49" s="10">
        <f>E49*3.24/100</f>
        <v>4.8599999999999997E-3</v>
      </c>
      <c r="Q49" s="16" t="s">
        <v>4</v>
      </c>
      <c r="R49" s="3">
        <v>200</v>
      </c>
      <c r="S49" s="10">
        <f t="shared" si="41"/>
        <v>9.8600000000000007E-3</v>
      </c>
      <c r="U49" s="16" t="s">
        <v>4</v>
      </c>
      <c r="V49" s="3">
        <v>200</v>
      </c>
      <c r="W49" s="10">
        <v>1.1999999999999999E-3</v>
      </c>
      <c r="Y49" s="16" t="s">
        <v>4</v>
      </c>
      <c r="Z49" s="3">
        <v>200</v>
      </c>
      <c r="AA49" s="10">
        <f t="shared" si="43"/>
        <v>1.8599999999999997E-3</v>
      </c>
    </row>
    <row r="50" spans="3:27" x14ac:dyDescent="0.2">
      <c r="C50" s="14">
        <v>0.2</v>
      </c>
      <c r="D50" s="19">
        <v>225</v>
      </c>
      <c r="E50" s="29">
        <v>0.4</v>
      </c>
      <c r="F50" s="11">
        <f t="shared" ref="F50:F65" si="48">E50*3.24/100</f>
        <v>1.2960000000000003E-2</v>
      </c>
      <c r="R50" s="4">
        <f>R49+25</f>
        <v>225</v>
      </c>
      <c r="S50" s="11">
        <f t="shared" si="41"/>
        <v>1.7960000000000004E-2</v>
      </c>
      <c r="V50" s="4">
        <f>V49+25</f>
        <v>225</v>
      </c>
      <c r="W50" s="11">
        <f t="shared" si="42"/>
        <v>7.9600000000000018E-3</v>
      </c>
      <c r="Z50" s="4">
        <f>Z49+25</f>
        <v>225</v>
      </c>
      <c r="AA50" s="11">
        <f t="shared" si="43"/>
        <v>9.9600000000000036E-3</v>
      </c>
    </row>
    <row r="51" spans="3:27" x14ac:dyDescent="0.2">
      <c r="C51" s="14"/>
      <c r="D51" s="20">
        <v>250</v>
      </c>
      <c r="E51" s="28">
        <v>0.55000000000000004</v>
      </c>
      <c r="F51" s="12">
        <f t="shared" si="48"/>
        <v>1.7820000000000003E-2</v>
      </c>
      <c r="R51" s="5">
        <f t="shared" ref="R51:R65" si="49">R50+25</f>
        <v>250</v>
      </c>
      <c r="S51" s="12">
        <f t="shared" si="41"/>
        <v>2.2820000000000003E-2</v>
      </c>
      <c r="V51" s="5">
        <f t="shared" ref="V51:V65" si="50">V50+25</f>
        <v>250</v>
      </c>
      <c r="W51" s="12">
        <f t="shared" si="42"/>
        <v>1.2820000000000002E-2</v>
      </c>
      <c r="Z51" s="5">
        <f t="shared" ref="Z51:Z65" si="51">Z50+25</f>
        <v>250</v>
      </c>
      <c r="AA51" s="12">
        <f t="shared" si="43"/>
        <v>1.4820000000000003E-2</v>
      </c>
    </row>
    <row r="52" spans="3:27" x14ac:dyDescent="0.2">
      <c r="C52" s="14"/>
      <c r="D52" s="19">
        <v>275</v>
      </c>
      <c r="E52" s="29">
        <v>0.6</v>
      </c>
      <c r="F52" s="11">
        <f t="shared" si="48"/>
        <v>1.9439999999999999E-2</v>
      </c>
      <c r="R52" s="4">
        <f t="shared" si="49"/>
        <v>275</v>
      </c>
      <c r="S52" s="11">
        <f t="shared" si="41"/>
        <v>2.444E-2</v>
      </c>
      <c r="V52" s="4">
        <f t="shared" si="50"/>
        <v>275</v>
      </c>
      <c r="W52" s="11">
        <f t="shared" si="42"/>
        <v>1.4439999999999998E-2</v>
      </c>
      <c r="Z52" s="4">
        <f t="shared" si="51"/>
        <v>275</v>
      </c>
      <c r="AA52" s="11">
        <f t="shared" si="43"/>
        <v>1.644E-2</v>
      </c>
    </row>
    <row r="53" spans="3:27" x14ac:dyDescent="0.2">
      <c r="C53" s="14"/>
      <c r="D53" s="20">
        <v>300</v>
      </c>
      <c r="E53" s="28">
        <v>0.6</v>
      </c>
      <c r="F53" s="12">
        <f t="shared" si="48"/>
        <v>1.9439999999999999E-2</v>
      </c>
      <c r="R53" s="5">
        <f t="shared" si="49"/>
        <v>300</v>
      </c>
      <c r="S53" s="12">
        <f t="shared" si="41"/>
        <v>2.444E-2</v>
      </c>
      <c r="V53" s="5">
        <f t="shared" si="50"/>
        <v>300</v>
      </c>
      <c r="W53" s="12">
        <f t="shared" si="42"/>
        <v>1.4439999999999998E-2</v>
      </c>
      <c r="Z53" s="5">
        <f t="shared" si="51"/>
        <v>300</v>
      </c>
      <c r="AA53" s="12">
        <f t="shared" si="43"/>
        <v>1.644E-2</v>
      </c>
    </row>
    <row r="54" spans="3:27" x14ac:dyDescent="0.2">
      <c r="C54" s="14"/>
      <c r="D54" s="19">
        <v>325</v>
      </c>
      <c r="E54" s="29">
        <v>0.6</v>
      </c>
      <c r="F54" s="11">
        <f t="shared" si="48"/>
        <v>1.9439999999999999E-2</v>
      </c>
      <c r="R54" s="4">
        <f t="shared" si="49"/>
        <v>325</v>
      </c>
      <c r="S54" s="11">
        <f t="shared" si="41"/>
        <v>2.444E-2</v>
      </c>
      <c r="V54" s="4">
        <f t="shared" si="50"/>
        <v>325</v>
      </c>
      <c r="W54" s="11">
        <f t="shared" si="42"/>
        <v>1.4439999999999998E-2</v>
      </c>
      <c r="Z54" s="4">
        <f t="shared" si="51"/>
        <v>325</v>
      </c>
      <c r="AA54" s="11">
        <f t="shared" si="43"/>
        <v>1.644E-2</v>
      </c>
    </row>
    <row r="55" spans="3:27" x14ac:dyDescent="0.2">
      <c r="C55" s="14"/>
      <c r="D55" s="20">
        <v>350</v>
      </c>
      <c r="E55" s="28">
        <v>0.55000000000000004</v>
      </c>
      <c r="F55" s="12">
        <f t="shared" si="48"/>
        <v>1.7820000000000003E-2</v>
      </c>
      <c r="R55" s="5">
        <f t="shared" si="49"/>
        <v>350</v>
      </c>
      <c r="S55" s="12">
        <f t="shared" si="41"/>
        <v>2.2820000000000003E-2</v>
      </c>
      <c r="V55" s="5">
        <f t="shared" si="50"/>
        <v>350</v>
      </c>
      <c r="W55" s="12">
        <f t="shared" si="42"/>
        <v>1.2820000000000002E-2</v>
      </c>
      <c r="Z55" s="5">
        <f t="shared" si="51"/>
        <v>350</v>
      </c>
      <c r="AA55" s="12">
        <f t="shared" si="43"/>
        <v>1.4820000000000003E-2</v>
      </c>
    </row>
    <row r="56" spans="3:27" x14ac:dyDescent="0.2">
      <c r="C56" s="14"/>
      <c r="D56" s="19">
        <v>375</v>
      </c>
      <c r="E56" s="29">
        <v>0.5</v>
      </c>
      <c r="F56" s="11">
        <f t="shared" si="48"/>
        <v>1.6200000000000003E-2</v>
      </c>
      <c r="R56" s="4">
        <f t="shared" si="49"/>
        <v>375</v>
      </c>
      <c r="S56" s="11">
        <f t="shared" si="41"/>
        <v>2.1200000000000004E-2</v>
      </c>
      <c r="V56" s="4">
        <f t="shared" si="50"/>
        <v>375</v>
      </c>
      <c r="W56" s="11">
        <f t="shared" si="42"/>
        <v>1.1200000000000002E-2</v>
      </c>
      <c r="Z56" s="4">
        <f t="shared" si="51"/>
        <v>375</v>
      </c>
      <c r="AA56" s="11">
        <f t="shared" si="43"/>
        <v>1.3200000000000003E-2</v>
      </c>
    </row>
    <row r="57" spans="3:27" x14ac:dyDescent="0.2">
      <c r="C57" s="14"/>
      <c r="D57" s="20">
        <v>400</v>
      </c>
      <c r="E57" s="28">
        <v>0.4</v>
      </c>
      <c r="F57" s="12">
        <f t="shared" si="48"/>
        <v>1.2960000000000003E-2</v>
      </c>
      <c r="R57" s="5">
        <f t="shared" si="49"/>
        <v>400</v>
      </c>
      <c r="S57" s="12">
        <f t="shared" si="41"/>
        <v>1.7960000000000004E-2</v>
      </c>
      <c r="V57" s="5">
        <f t="shared" si="50"/>
        <v>400</v>
      </c>
      <c r="W57" s="12">
        <f t="shared" si="42"/>
        <v>7.9600000000000018E-3</v>
      </c>
      <c r="Z57" s="5">
        <f t="shared" si="51"/>
        <v>400</v>
      </c>
      <c r="AA57" s="12">
        <f t="shared" si="43"/>
        <v>9.9600000000000036E-3</v>
      </c>
    </row>
    <row r="58" spans="3:27" x14ac:dyDescent="0.2">
      <c r="C58" s="14"/>
      <c r="D58" s="19">
        <v>425</v>
      </c>
      <c r="E58" s="29">
        <v>0.3</v>
      </c>
      <c r="F58" s="11">
        <f t="shared" si="48"/>
        <v>9.7199999999999995E-3</v>
      </c>
      <c r="R58" s="4">
        <f t="shared" si="49"/>
        <v>425</v>
      </c>
      <c r="S58" s="11">
        <f t="shared" si="41"/>
        <v>1.472E-2</v>
      </c>
      <c r="V58" s="4">
        <f t="shared" si="50"/>
        <v>425</v>
      </c>
      <c r="W58" s="11">
        <f t="shared" si="42"/>
        <v>4.7199999999999994E-3</v>
      </c>
      <c r="Z58" s="4">
        <f t="shared" si="51"/>
        <v>425</v>
      </c>
      <c r="AA58" s="11">
        <f t="shared" si="43"/>
        <v>6.7199999999999994E-3</v>
      </c>
    </row>
    <row r="59" spans="3:27" x14ac:dyDescent="0.2">
      <c r="C59" s="14"/>
      <c r="D59" s="20">
        <v>450</v>
      </c>
      <c r="E59" s="28">
        <v>0.25</v>
      </c>
      <c r="F59" s="12">
        <f t="shared" si="48"/>
        <v>8.1000000000000013E-3</v>
      </c>
      <c r="R59" s="5">
        <f t="shared" si="49"/>
        <v>450</v>
      </c>
      <c r="S59" s="12">
        <f t="shared" si="41"/>
        <v>1.3100000000000001E-2</v>
      </c>
      <c r="V59" s="5">
        <f t="shared" si="50"/>
        <v>450</v>
      </c>
      <c r="W59" s="12">
        <f t="shared" si="42"/>
        <v>3.1000000000000012E-3</v>
      </c>
      <c r="Z59" s="5">
        <f t="shared" si="51"/>
        <v>450</v>
      </c>
      <c r="AA59" s="12">
        <f t="shared" si="43"/>
        <v>5.1000000000000012E-3</v>
      </c>
    </row>
    <row r="60" spans="3:27" x14ac:dyDescent="0.2">
      <c r="C60" s="14"/>
      <c r="D60" s="19">
        <v>475</v>
      </c>
      <c r="E60" s="29">
        <v>0.2</v>
      </c>
      <c r="F60" s="11">
        <f t="shared" si="48"/>
        <v>6.4800000000000014E-3</v>
      </c>
      <c r="R60" s="4">
        <f t="shared" si="49"/>
        <v>475</v>
      </c>
      <c r="S60" s="11">
        <f t="shared" si="41"/>
        <v>1.1480000000000001E-2</v>
      </c>
      <c r="V60" s="4">
        <f t="shared" si="50"/>
        <v>475</v>
      </c>
      <c r="W60" s="11">
        <f t="shared" si="42"/>
        <v>1.4800000000000013E-3</v>
      </c>
      <c r="Z60" s="4">
        <f t="shared" si="51"/>
        <v>475</v>
      </c>
      <c r="AA60" s="11">
        <f t="shared" si="43"/>
        <v>3.4800000000000013E-3</v>
      </c>
    </row>
    <row r="61" spans="3:27" x14ac:dyDescent="0.2">
      <c r="C61" s="14"/>
      <c r="D61" s="20">
        <v>500</v>
      </c>
      <c r="E61" s="28">
        <v>0.15</v>
      </c>
      <c r="F61" s="12">
        <f t="shared" si="48"/>
        <v>4.8599999999999997E-3</v>
      </c>
      <c r="R61" s="5">
        <f t="shared" si="49"/>
        <v>500</v>
      </c>
      <c r="S61" s="12">
        <f t="shared" si="41"/>
        <v>9.8600000000000007E-3</v>
      </c>
      <c r="V61" s="5">
        <f t="shared" si="50"/>
        <v>500</v>
      </c>
      <c r="W61" s="12">
        <v>4.0000000000000002E-4</v>
      </c>
      <c r="Z61" s="5">
        <f t="shared" si="51"/>
        <v>500</v>
      </c>
      <c r="AA61" s="12">
        <f t="shared" si="43"/>
        <v>1.8599999999999997E-3</v>
      </c>
    </row>
    <row r="62" spans="3:27" x14ac:dyDescent="0.2">
      <c r="C62" s="14"/>
      <c r="D62" s="19">
        <v>525</v>
      </c>
      <c r="E62" s="29">
        <v>0.1</v>
      </c>
      <c r="F62" s="11">
        <f t="shared" si="48"/>
        <v>3.2400000000000007E-3</v>
      </c>
      <c r="R62" s="4">
        <f t="shared" si="49"/>
        <v>525</v>
      </c>
      <c r="S62" s="11">
        <f t="shared" si="41"/>
        <v>8.2400000000000008E-3</v>
      </c>
      <c r="V62" s="4">
        <f t="shared" si="50"/>
        <v>525</v>
      </c>
      <c r="W62" s="11">
        <v>2.9999999999999997E-4</v>
      </c>
      <c r="Z62" s="4">
        <f t="shared" si="51"/>
        <v>525</v>
      </c>
      <c r="AA62" s="11">
        <f t="shared" si="43"/>
        <v>2.4000000000000063E-4</v>
      </c>
    </row>
    <row r="63" spans="3:27" x14ac:dyDescent="0.2">
      <c r="C63" s="14"/>
      <c r="D63" s="20">
        <v>550</v>
      </c>
      <c r="E63" s="28">
        <v>0.1</v>
      </c>
      <c r="F63" s="12">
        <f t="shared" si="48"/>
        <v>3.2400000000000007E-3</v>
      </c>
      <c r="R63" s="5">
        <f t="shared" si="49"/>
        <v>550</v>
      </c>
      <c r="S63" s="12">
        <f t="shared" si="41"/>
        <v>8.2400000000000008E-3</v>
      </c>
      <c r="V63" s="5">
        <f t="shared" si="50"/>
        <v>550</v>
      </c>
      <c r="W63" s="12">
        <v>2.0000000000000001E-4</v>
      </c>
      <c r="Z63" s="5">
        <f t="shared" si="51"/>
        <v>550</v>
      </c>
      <c r="AA63" s="12">
        <f t="shared" si="43"/>
        <v>2.4000000000000063E-4</v>
      </c>
    </row>
    <row r="64" spans="3:27" x14ac:dyDescent="0.2">
      <c r="C64" s="14"/>
      <c r="D64" s="19">
        <v>575</v>
      </c>
      <c r="E64" s="29">
        <v>0.05</v>
      </c>
      <c r="F64" s="11">
        <f t="shared" si="48"/>
        <v>1.6200000000000003E-3</v>
      </c>
      <c r="R64" s="4">
        <f t="shared" si="49"/>
        <v>575</v>
      </c>
      <c r="S64" s="11">
        <f t="shared" si="41"/>
        <v>6.6200000000000009E-3</v>
      </c>
      <c r="V64" s="4">
        <f t="shared" si="50"/>
        <v>575</v>
      </c>
      <c r="W64" s="11">
        <v>1E-4</v>
      </c>
      <c r="Z64" s="4">
        <f t="shared" si="51"/>
        <v>575</v>
      </c>
      <c r="AA64" s="11">
        <v>1E-4</v>
      </c>
    </row>
    <row r="65" spans="3:27" ht="17" thickBot="1" x14ac:dyDescent="0.25">
      <c r="C65" s="14"/>
      <c r="D65" s="21">
        <v>600</v>
      </c>
      <c r="E65" s="31">
        <v>0.05</v>
      </c>
      <c r="F65" s="13">
        <f t="shared" si="48"/>
        <v>1.6200000000000003E-3</v>
      </c>
      <c r="R65" s="6">
        <f t="shared" si="49"/>
        <v>600</v>
      </c>
      <c r="S65" s="13">
        <f t="shared" si="41"/>
        <v>6.6200000000000009E-3</v>
      </c>
      <c r="V65" s="6">
        <f t="shared" si="50"/>
        <v>600</v>
      </c>
      <c r="W65" s="13">
        <v>1E-4</v>
      </c>
      <c r="Z65" s="6">
        <f t="shared" si="51"/>
        <v>600</v>
      </c>
      <c r="AA65" s="13">
        <v>1E-4</v>
      </c>
    </row>
    <row r="66" spans="3:27" x14ac:dyDescent="0.2">
      <c r="F66" s="18"/>
    </row>
    <row r="67" spans="3:27" x14ac:dyDescent="0.2">
      <c r="F67" s="18"/>
    </row>
    <row r="68" spans="3:27" ht="17" thickBot="1" x14ac:dyDescent="0.25">
      <c r="F68" s="18"/>
    </row>
    <row r="69" spans="3:27" ht="17" thickBot="1" x14ac:dyDescent="0.25">
      <c r="C69" s="14"/>
      <c r="D69" s="27" t="s">
        <v>1</v>
      </c>
      <c r="E69" s="41" t="s">
        <v>2</v>
      </c>
      <c r="F69" s="42"/>
      <c r="Q69" s="34" t="s">
        <v>6</v>
      </c>
      <c r="R69" s="2" t="s">
        <v>1</v>
      </c>
      <c r="S69" s="23" t="s">
        <v>11</v>
      </c>
      <c r="U69" s="34" t="s">
        <v>7</v>
      </c>
      <c r="V69" s="2" t="s">
        <v>1</v>
      </c>
      <c r="W69" s="23" t="s">
        <v>11</v>
      </c>
      <c r="Y69" s="34" t="s">
        <v>8</v>
      </c>
      <c r="Z69" s="2" t="s">
        <v>1</v>
      </c>
      <c r="AA69" s="23" t="s">
        <v>11</v>
      </c>
    </row>
    <row r="70" spans="3:27" ht="17" thickBot="1" x14ac:dyDescent="0.25">
      <c r="C70" s="16" t="s">
        <v>5</v>
      </c>
      <c r="D70" s="17">
        <v>200</v>
      </c>
      <c r="E70" s="30">
        <v>0.01</v>
      </c>
      <c r="F70" s="10">
        <f>E70*3.24/100</f>
        <v>3.2400000000000007E-4</v>
      </c>
      <c r="Q70" s="16" t="s">
        <v>5</v>
      </c>
      <c r="R70" s="3">
        <v>200</v>
      </c>
      <c r="S70" s="10">
        <f t="shared" si="41"/>
        <v>5.3240000000000006E-3</v>
      </c>
      <c r="U70" s="16" t="s">
        <v>5</v>
      </c>
      <c r="V70" s="3">
        <v>200</v>
      </c>
      <c r="W70" s="10">
        <v>1E-4</v>
      </c>
      <c r="Y70" s="16" t="s">
        <v>5</v>
      </c>
      <c r="Z70" s="3">
        <v>200</v>
      </c>
      <c r="AA70" s="10">
        <v>1E-4</v>
      </c>
    </row>
    <row r="71" spans="3:27" x14ac:dyDescent="0.2">
      <c r="C71" s="14">
        <v>0.05</v>
      </c>
      <c r="D71" s="19">
        <v>225</v>
      </c>
      <c r="E71" s="29">
        <v>0.05</v>
      </c>
      <c r="F71" s="11">
        <f t="shared" ref="F71:F86" si="52">E71*3.24/100</f>
        <v>1.6200000000000003E-3</v>
      </c>
      <c r="R71" s="4">
        <f>R70+25</f>
        <v>225</v>
      </c>
      <c r="S71" s="11">
        <f t="shared" si="41"/>
        <v>6.6200000000000009E-3</v>
      </c>
      <c r="V71" s="4">
        <f>V70+25</f>
        <v>225</v>
      </c>
      <c r="W71" s="11">
        <v>1E-4</v>
      </c>
      <c r="Z71" s="4">
        <f>Z70+25</f>
        <v>225</v>
      </c>
      <c r="AA71" s="11">
        <v>1E-4</v>
      </c>
    </row>
    <row r="72" spans="3:27" x14ac:dyDescent="0.2">
      <c r="C72" s="14"/>
      <c r="D72" s="20">
        <v>250</v>
      </c>
      <c r="E72" s="28">
        <v>0.1</v>
      </c>
      <c r="F72" s="12">
        <f t="shared" si="52"/>
        <v>3.2400000000000007E-3</v>
      </c>
      <c r="R72" s="5">
        <f t="shared" ref="R72:R86" si="53">R71+25</f>
        <v>250</v>
      </c>
      <c r="S72" s="12">
        <f t="shared" si="41"/>
        <v>8.2400000000000008E-3</v>
      </c>
      <c r="V72" s="5">
        <f t="shared" ref="V72:V86" si="54">V71+25</f>
        <v>250</v>
      </c>
      <c r="W72" s="12">
        <v>2.0000000000000001E-4</v>
      </c>
      <c r="Z72" s="5">
        <f t="shared" ref="Z72:Z86" si="55">Z71+25</f>
        <v>250</v>
      </c>
      <c r="AA72" s="12">
        <f t="shared" si="43"/>
        <v>2.4000000000000063E-4</v>
      </c>
    </row>
    <row r="73" spans="3:27" x14ac:dyDescent="0.2">
      <c r="C73" s="14"/>
      <c r="D73" s="19">
        <v>275</v>
      </c>
      <c r="E73" s="29">
        <v>0.15</v>
      </c>
      <c r="F73" s="11">
        <f t="shared" si="52"/>
        <v>4.8599999999999997E-3</v>
      </c>
      <c r="R73" s="4">
        <f t="shared" si="53"/>
        <v>275</v>
      </c>
      <c r="S73" s="11">
        <f t="shared" si="41"/>
        <v>9.8600000000000007E-3</v>
      </c>
      <c r="V73" s="4">
        <f t="shared" si="54"/>
        <v>275</v>
      </c>
      <c r="W73" s="11">
        <v>2.9999999999999997E-4</v>
      </c>
      <c r="Z73" s="4">
        <f t="shared" si="55"/>
        <v>275</v>
      </c>
      <c r="AA73" s="11">
        <f t="shared" si="43"/>
        <v>1.8599999999999997E-3</v>
      </c>
    </row>
    <row r="74" spans="3:27" x14ac:dyDescent="0.2">
      <c r="C74" s="14"/>
      <c r="D74" s="20">
        <v>300</v>
      </c>
      <c r="E74" s="28">
        <v>0.25</v>
      </c>
      <c r="F74" s="12">
        <f t="shared" si="52"/>
        <v>8.1000000000000013E-3</v>
      </c>
      <c r="R74" s="5">
        <f t="shared" si="53"/>
        <v>300</v>
      </c>
      <c r="S74" s="12">
        <f t="shared" si="41"/>
        <v>1.3100000000000001E-2</v>
      </c>
      <c r="V74" s="5">
        <f t="shared" si="54"/>
        <v>300</v>
      </c>
      <c r="W74" s="12">
        <f t="shared" si="42"/>
        <v>3.1000000000000012E-3</v>
      </c>
      <c r="Z74" s="5">
        <f t="shared" si="55"/>
        <v>300</v>
      </c>
      <c r="AA74" s="12">
        <f t="shared" si="43"/>
        <v>5.1000000000000012E-3</v>
      </c>
    </row>
    <row r="75" spans="3:27" x14ac:dyDescent="0.2">
      <c r="C75" s="14"/>
      <c r="D75" s="19">
        <v>325</v>
      </c>
      <c r="E75" s="29">
        <v>0.35</v>
      </c>
      <c r="F75" s="11">
        <f t="shared" si="52"/>
        <v>1.1339999999999999E-2</v>
      </c>
      <c r="R75" s="4">
        <f t="shared" si="53"/>
        <v>325</v>
      </c>
      <c r="S75" s="11">
        <f t="shared" si="41"/>
        <v>1.634E-2</v>
      </c>
      <c r="V75" s="4">
        <f t="shared" si="54"/>
        <v>325</v>
      </c>
      <c r="W75" s="11">
        <f t="shared" si="42"/>
        <v>6.3399999999999993E-3</v>
      </c>
      <c r="Z75" s="4">
        <f t="shared" si="55"/>
        <v>325</v>
      </c>
      <c r="AA75" s="11">
        <f t="shared" si="43"/>
        <v>8.3400000000000002E-3</v>
      </c>
    </row>
    <row r="76" spans="3:27" x14ac:dyDescent="0.2">
      <c r="C76" s="14"/>
      <c r="D76" s="20">
        <v>350</v>
      </c>
      <c r="E76" s="28">
        <v>0.4</v>
      </c>
      <c r="F76" s="12">
        <f t="shared" si="52"/>
        <v>1.2960000000000003E-2</v>
      </c>
      <c r="R76" s="5">
        <f t="shared" si="53"/>
        <v>350</v>
      </c>
      <c r="S76" s="12">
        <f t="shared" si="41"/>
        <v>1.7960000000000004E-2</v>
      </c>
      <c r="V76" s="5">
        <f t="shared" si="54"/>
        <v>350</v>
      </c>
      <c r="W76" s="12">
        <f t="shared" si="42"/>
        <v>7.9600000000000018E-3</v>
      </c>
      <c r="Z76" s="5">
        <f t="shared" si="55"/>
        <v>350</v>
      </c>
      <c r="AA76" s="12">
        <f t="shared" si="43"/>
        <v>9.9600000000000036E-3</v>
      </c>
    </row>
    <row r="77" spans="3:27" x14ac:dyDescent="0.2">
      <c r="C77" s="14"/>
      <c r="D77" s="19">
        <v>375</v>
      </c>
      <c r="E77" s="29">
        <v>0.45</v>
      </c>
      <c r="F77" s="11">
        <f t="shared" si="52"/>
        <v>1.4580000000000003E-2</v>
      </c>
      <c r="R77" s="4">
        <f t="shared" si="53"/>
        <v>375</v>
      </c>
      <c r="S77" s="11">
        <f t="shared" si="41"/>
        <v>1.9580000000000004E-2</v>
      </c>
      <c r="V77" s="4">
        <f t="shared" si="54"/>
        <v>375</v>
      </c>
      <c r="W77" s="11">
        <f t="shared" si="42"/>
        <v>9.5800000000000017E-3</v>
      </c>
      <c r="Z77" s="4">
        <f t="shared" si="55"/>
        <v>375</v>
      </c>
      <c r="AA77" s="11">
        <f t="shared" si="43"/>
        <v>1.1580000000000003E-2</v>
      </c>
    </row>
    <row r="78" spans="3:27" x14ac:dyDescent="0.2">
      <c r="C78" s="14"/>
      <c r="D78" s="20">
        <v>400</v>
      </c>
      <c r="E78" s="28">
        <v>0.5</v>
      </c>
      <c r="F78" s="12">
        <f t="shared" si="52"/>
        <v>1.6200000000000003E-2</v>
      </c>
      <c r="R78" s="5">
        <f t="shared" si="53"/>
        <v>400</v>
      </c>
      <c r="S78" s="12">
        <f t="shared" si="41"/>
        <v>2.1200000000000004E-2</v>
      </c>
      <c r="V78" s="5">
        <f t="shared" si="54"/>
        <v>400</v>
      </c>
      <c r="W78" s="12">
        <f t="shared" si="42"/>
        <v>1.1200000000000002E-2</v>
      </c>
      <c r="Z78" s="5">
        <f t="shared" si="55"/>
        <v>400</v>
      </c>
      <c r="AA78" s="12">
        <f t="shared" si="43"/>
        <v>1.3200000000000003E-2</v>
      </c>
    </row>
    <row r="79" spans="3:27" x14ac:dyDescent="0.2">
      <c r="C79" s="14"/>
      <c r="D79" s="19">
        <v>425</v>
      </c>
      <c r="E79" s="29">
        <v>0.5</v>
      </c>
      <c r="F79" s="11">
        <f t="shared" si="52"/>
        <v>1.6200000000000003E-2</v>
      </c>
      <c r="R79" s="4">
        <f t="shared" si="53"/>
        <v>425</v>
      </c>
      <c r="S79" s="11">
        <f t="shared" si="41"/>
        <v>2.1200000000000004E-2</v>
      </c>
      <c r="V79" s="4">
        <f t="shared" si="54"/>
        <v>425</v>
      </c>
      <c r="W79" s="11">
        <f t="shared" si="42"/>
        <v>1.1200000000000002E-2</v>
      </c>
      <c r="Z79" s="4">
        <f t="shared" si="55"/>
        <v>425</v>
      </c>
      <c r="AA79" s="11">
        <f t="shared" si="43"/>
        <v>1.3200000000000003E-2</v>
      </c>
    </row>
    <row r="80" spans="3:27" x14ac:dyDescent="0.2">
      <c r="C80" s="14"/>
      <c r="D80" s="20">
        <v>450</v>
      </c>
      <c r="E80" s="28">
        <v>0.45</v>
      </c>
      <c r="F80" s="12">
        <f t="shared" si="52"/>
        <v>1.4580000000000003E-2</v>
      </c>
      <c r="R80" s="5">
        <f t="shared" si="53"/>
        <v>450</v>
      </c>
      <c r="S80" s="12">
        <f t="shared" si="41"/>
        <v>1.9580000000000004E-2</v>
      </c>
      <c r="V80" s="5">
        <f t="shared" si="54"/>
        <v>450</v>
      </c>
      <c r="W80" s="12">
        <f t="shared" si="42"/>
        <v>9.5800000000000017E-3</v>
      </c>
      <c r="Z80" s="5">
        <f t="shared" si="55"/>
        <v>450</v>
      </c>
      <c r="AA80" s="12">
        <f t="shared" si="43"/>
        <v>1.1580000000000003E-2</v>
      </c>
    </row>
    <row r="81" spans="3:27" x14ac:dyDescent="0.2">
      <c r="C81" s="14"/>
      <c r="D81" s="19">
        <v>475</v>
      </c>
      <c r="E81" s="29">
        <v>0.4</v>
      </c>
      <c r="F81" s="11">
        <f t="shared" si="52"/>
        <v>1.2960000000000003E-2</v>
      </c>
      <c r="R81" s="4">
        <f t="shared" si="53"/>
        <v>475</v>
      </c>
      <c r="S81" s="11">
        <f t="shared" si="41"/>
        <v>1.7960000000000004E-2</v>
      </c>
      <c r="V81" s="4">
        <f t="shared" si="54"/>
        <v>475</v>
      </c>
      <c r="W81" s="11">
        <f t="shared" si="42"/>
        <v>7.9600000000000018E-3</v>
      </c>
      <c r="Z81" s="4">
        <f t="shared" si="55"/>
        <v>475</v>
      </c>
      <c r="AA81" s="11">
        <f t="shared" si="43"/>
        <v>9.9600000000000036E-3</v>
      </c>
    </row>
    <row r="82" spans="3:27" x14ac:dyDescent="0.2">
      <c r="C82" s="14"/>
      <c r="D82" s="20">
        <v>500</v>
      </c>
      <c r="E82" s="28">
        <v>0.35</v>
      </c>
      <c r="F82" s="12">
        <f t="shared" si="52"/>
        <v>1.1339999999999999E-2</v>
      </c>
      <c r="R82" s="5">
        <f t="shared" si="53"/>
        <v>500</v>
      </c>
      <c r="S82" s="12">
        <f t="shared" si="41"/>
        <v>1.634E-2</v>
      </c>
      <c r="V82" s="5">
        <f t="shared" si="54"/>
        <v>500</v>
      </c>
      <c r="W82" s="12">
        <f t="shared" si="42"/>
        <v>6.3399999999999993E-3</v>
      </c>
      <c r="Z82" s="5">
        <f t="shared" si="55"/>
        <v>500</v>
      </c>
      <c r="AA82" s="12">
        <f t="shared" si="43"/>
        <v>8.3400000000000002E-3</v>
      </c>
    </row>
    <row r="83" spans="3:27" x14ac:dyDescent="0.2">
      <c r="C83" s="14"/>
      <c r="D83" s="19">
        <v>525</v>
      </c>
      <c r="E83" s="29">
        <v>0.3</v>
      </c>
      <c r="F83" s="11">
        <f t="shared" si="52"/>
        <v>9.7199999999999995E-3</v>
      </c>
      <c r="R83" s="4">
        <f t="shared" si="53"/>
        <v>525</v>
      </c>
      <c r="S83" s="11">
        <f t="shared" si="41"/>
        <v>1.472E-2</v>
      </c>
      <c r="V83" s="4">
        <f t="shared" si="54"/>
        <v>525</v>
      </c>
      <c r="W83" s="11">
        <f t="shared" si="42"/>
        <v>4.7199999999999994E-3</v>
      </c>
      <c r="Z83" s="4">
        <f t="shared" si="55"/>
        <v>525</v>
      </c>
      <c r="AA83" s="11">
        <f t="shared" si="43"/>
        <v>6.7199999999999994E-3</v>
      </c>
    </row>
    <row r="84" spans="3:27" x14ac:dyDescent="0.2">
      <c r="C84" s="14"/>
      <c r="D84" s="20">
        <v>550</v>
      </c>
      <c r="E84" s="28">
        <v>0.2</v>
      </c>
      <c r="F84" s="12">
        <f t="shared" si="52"/>
        <v>6.4800000000000014E-3</v>
      </c>
      <c r="R84" s="5">
        <f t="shared" si="53"/>
        <v>550</v>
      </c>
      <c r="S84" s="12">
        <f t="shared" si="41"/>
        <v>1.1480000000000001E-2</v>
      </c>
      <c r="V84" s="5">
        <f t="shared" si="54"/>
        <v>550</v>
      </c>
      <c r="W84" s="12">
        <f t="shared" si="42"/>
        <v>1.4800000000000013E-3</v>
      </c>
      <c r="Z84" s="5">
        <f t="shared" si="55"/>
        <v>550</v>
      </c>
      <c r="AA84" s="12">
        <f t="shared" si="43"/>
        <v>3.4800000000000013E-3</v>
      </c>
    </row>
    <row r="85" spans="3:27" x14ac:dyDescent="0.2">
      <c r="C85" s="14"/>
      <c r="D85" s="19">
        <v>575</v>
      </c>
      <c r="E85" s="29">
        <v>0.1</v>
      </c>
      <c r="F85" s="11">
        <f t="shared" si="52"/>
        <v>3.2400000000000007E-3</v>
      </c>
      <c r="R85" s="4">
        <f t="shared" si="53"/>
        <v>575</v>
      </c>
      <c r="S85" s="11">
        <f t="shared" si="41"/>
        <v>8.2400000000000008E-3</v>
      </c>
      <c r="V85" s="4">
        <f t="shared" si="54"/>
        <v>575</v>
      </c>
      <c r="W85" s="11">
        <v>2.0000000000000001E-4</v>
      </c>
      <c r="Z85" s="4">
        <f t="shared" si="55"/>
        <v>575</v>
      </c>
      <c r="AA85" s="11">
        <f t="shared" si="43"/>
        <v>2.4000000000000063E-4</v>
      </c>
    </row>
    <row r="86" spans="3:27" ht="17" thickBot="1" x14ac:dyDescent="0.25">
      <c r="C86" s="14"/>
      <c r="D86" s="21">
        <v>600</v>
      </c>
      <c r="E86" s="31">
        <v>0.05</v>
      </c>
      <c r="F86" s="32">
        <f t="shared" si="52"/>
        <v>1.6200000000000003E-3</v>
      </c>
      <c r="R86" s="6">
        <f t="shared" si="53"/>
        <v>600</v>
      </c>
      <c r="S86" s="13">
        <f t="shared" si="41"/>
        <v>6.6200000000000009E-3</v>
      </c>
      <c r="V86" s="6">
        <f t="shared" si="54"/>
        <v>600</v>
      </c>
      <c r="W86" s="13">
        <v>1E-4</v>
      </c>
      <c r="Z86" s="6">
        <f t="shared" si="55"/>
        <v>600</v>
      </c>
      <c r="AA86" s="13">
        <v>1E-4</v>
      </c>
    </row>
    <row r="93" spans="3:27" x14ac:dyDescent="0.2">
      <c r="C93" t="s">
        <v>6</v>
      </c>
      <c r="D93" s="18">
        <v>5.0000000000000001E-3</v>
      </c>
    </row>
    <row r="94" spans="3:27" x14ac:dyDescent="0.2">
      <c r="C94" t="s">
        <v>7</v>
      </c>
      <c r="D94" s="18">
        <v>-5.0000000000000001E-3</v>
      </c>
    </row>
    <row r="95" spans="3:27" x14ac:dyDescent="0.2">
      <c r="C95" t="s">
        <v>8</v>
      </c>
      <c r="D95" s="18">
        <v>-3.0000000000000001E-3</v>
      </c>
    </row>
    <row r="98" spans="3:28" x14ac:dyDescent="0.2">
      <c r="X98" t="s">
        <v>13</v>
      </c>
    </row>
    <row r="103" spans="3:28" ht="17" thickBot="1" x14ac:dyDescent="0.25">
      <c r="F103" s="9"/>
      <c r="G103" s="9"/>
      <c r="P103" s="9"/>
    </row>
    <row r="104" spans="3:28" ht="17" thickBot="1" x14ac:dyDescent="0.25">
      <c r="C104" s="34"/>
      <c r="D104" s="2" t="s">
        <v>1</v>
      </c>
      <c r="E104" s="33" t="s">
        <v>11</v>
      </c>
      <c r="F104" s="43"/>
      <c r="G104" s="44"/>
      <c r="P104" s="34" t="s">
        <v>6</v>
      </c>
      <c r="Q104" s="2" t="s">
        <v>1</v>
      </c>
      <c r="R104" s="33" t="s">
        <v>11</v>
      </c>
      <c r="U104" s="34" t="s">
        <v>7</v>
      </c>
      <c r="V104" s="2" t="s">
        <v>1</v>
      </c>
      <c r="W104" s="33" t="s">
        <v>11</v>
      </c>
      <c r="Z104" s="34" t="s">
        <v>8</v>
      </c>
      <c r="AA104" s="2" t="s">
        <v>1</v>
      </c>
      <c r="AB104" s="33" t="s">
        <v>11</v>
      </c>
    </row>
    <row r="105" spans="3:28" ht="17" thickBot="1" x14ac:dyDescent="0.25">
      <c r="C105" s="16" t="s">
        <v>3</v>
      </c>
      <c r="D105" s="3">
        <v>300</v>
      </c>
      <c r="E105" s="10">
        <v>0.04</v>
      </c>
      <c r="F105" s="45"/>
      <c r="G105" s="9"/>
      <c r="P105" s="16" t="s">
        <v>3</v>
      </c>
      <c r="Q105" s="3">
        <v>300</v>
      </c>
      <c r="R105" s="10">
        <f>E105+$D$93</f>
        <v>4.4999999999999998E-2</v>
      </c>
      <c r="U105" s="16" t="s">
        <v>3</v>
      </c>
      <c r="V105" s="3">
        <v>300</v>
      </c>
      <c r="W105" s="10">
        <f>E105+$D$94</f>
        <v>3.5000000000000003E-2</v>
      </c>
      <c r="Z105" s="16" t="s">
        <v>3</v>
      </c>
      <c r="AA105" s="3">
        <v>300</v>
      </c>
      <c r="AB105" s="10">
        <f>E105+$D$95</f>
        <v>3.6999999999999998E-2</v>
      </c>
    </row>
    <row r="106" spans="3:28" x14ac:dyDescent="0.2">
      <c r="D106" s="4">
        <f xml:space="preserve"> D105+25</f>
        <v>325</v>
      </c>
      <c r="E106" s="11">
        <v>3.5000000000000003E-2</v>
      </c>
      <c r="F106" s="9"/>
      <c r="G106" s="9"/>
      <c r="Q106" s="4">
        <f xml:space="preserve"> Q105+25</f>
        <v>325</v>
      </c>
      <c r="R106" s="11">
        <f>E106+$D$93</f>
        <v>0.04</v>
      </c>
      <c r="V106" s="4">
        <f xml:space="preserve"> V105+25</f>
        <v>325</v>
      </c>
      <c r="W106" s="11">
        <f>E106+$D$94</f>
        <v>3.0000000000000002E-2</v>
      </c>
      <c r="AA106" s="4">
        <f xml:space="preserve"> AA105+25</f>
        <v>325</v>
      </c>
      <c r="AB106" s="11">
        <f>E106+$D$95</f>
        <v>3.2000000000000001E-2</v>
      </c>
    </row>
    <row r="107" spans="3:28" x14ac:dyDescent="0.2">
      <c r="D107" s="5">
        <f t="shared" ref="D107:D112" si="56" xml:space="preserve"> D106+25</f>
        <v>350</v>
      </c>
      <c r="E107" s="12">
        <v>2.75E-2</v>
      </c>
      <c r="F107" s="9"/>
      <c r="G107" s="9"/>
      <c r="Q107" s="5">
        <f t="shared" ref="Q107:Q112" si="57" xml:space="preserve"> Q106+25</f>
        <v>350</v>
      </c>
      <c r="R107" s="12">
        <f>E107+$D$93</f>
        <v>3.2500000000000001E-2</v>
      </c>
      <c r="V107" s="5">
        <f t="shared" ref="V107:V112" si="58" xml:space="preserve"> V106+25</f>
        <v>350</v>
      </c>
      <c r="W107" s="12">
        <f>E107+$D$94</f>
        <v>2.2499999999999999E-2</v>
      </c>
      <c r="AA107" s="5">
        <f t="shared" ref="AA107:AA112" si="59" xml:space="preserve"> AA106+25</f>
        <v>350</v>
      </c>
      <c r="AB107" s="12">
        <f>E107+$D$95</f>
        <v>2.4500000000000001E-2</v>
      </c>
    </row>
    <row r="108" spans="3:28" x14ac:dyDescent="0.2">
      <c r="D108" s="4">
        <f t="shared" si="56"/>
        <v>375</v>
      </c>
      <c r="E108" s="11">
        <v>2.2499999999999999E-2</v>
      </c>
      <c r="F108" s="9"/>
      <c r="G108" s="9"/>
      <c r="Q108" s="4">
        <f t="shared" si="57"/>
        <v>375</v>
      </c>
      <c r="R108" s="11">
        <f>E108+$D$93</f>
        <v>2.75E-2</v>
      </c>
      <c r="V108" s="4">
        <f t="shared" si="58"/>
        <v>375</v>
      </c>
      <c r="W108" s="11">
        <f>E108+$D$94</f>
        <v>1.7499999999999998E-2</v>
      </c>
      <c r="AA108" s="4">
        <f t="shared" si="59"/>
        <v>375</v>
      </c>
      <c r="AB108" s="11">
        <f>E108+$D$95</f>
        <v>1.95E-2</v>
      </c>
    </row>
    <row r="109" spans="3:28" x14ac:dyDescent="0.2">
      <c r="D109" s="5">
        <f t="shared" si="56"/>
        <v>400</v>
      </c>
      <c r="E109" s="12">
        <v>0.02</v>
      </c>
      <c r="F109" s="9"/>
      <c r="G109" s="9"/>
      <c r="Q109" s="5">
        <f t="shared" si="57"/>
        <v>400</v>
      </c>
      <c r="R109" s="12">
        <f>E109+$D$93</f>
        <v>2.5000000000000001E-2</v>
      </c>
      <c r="V109" s="5">
        <f t="shared" si="58"/>
        <v>400</v>
      </c>
      <c r="W109" s="12">
        <f>E109+$D$94</f>
        <v>1.4999999999999999E-2</v>
      </c>
      <c r="AA109" s="5">
        <f t="shared" si="59"/>
        <v>400</v>
      </c>
      <c r="AB109" s="12">
        <f>E109+$D$95</f>
        <v>1.7000000000000001E-2</v>
      </c>
    </row>
    <row r="110" spans="3:28" x14ac:dyDescent="0.2">
      <c r="D110" s="4">
        <f t="shared" si="56"/>
        <v>425</v>
      </c>
      <c r="E110" s="11">
        <v>1.4999999999999999E-2</v>
      </c>
      <c r="F110" s="9"/>
      <c r="G110" s="9"/>
      <c r="Q110" s="4">
        <f t="shared" si="57"/>
        <v>425</v>
      </c>
      <c r="R110" s="11">
        <f>E110+$D$93</f>
        <v>0.02</v>
      </c>
      <c r="V110" s="4">
        <f t="shared" si="58"/>
        <v>425</v>
      </c>
      <c r="W110" s="11">
        <f>E110+$D$94</f>
        <v>9.9999999999999985E-3</v>
      </c>
      <c r="AA110" s="4">
        <f t="shared" si="59"/>
        <v>425</v>
      </c>
      <c r="AB110" s="11">
        <f>E110+$D$95</f>
        <v>1.2E-2</v>
      </c>
    </row>
    <row r="111" spans="3:28" x14ac:dyDescent="0.2">
      <c r="D111" s="5">
        <f t="shared" si="56"/>
        <v>450</v>
      </c>
      <c r="E111" s="12">
        <v>1.2500000000000001E-2</v>
      </c>
      <c r="F111" s="9"/>
      <c r="G111" s="9"/>
      <c r="Q111" s="5">
        <f t="shared" si="57"/>
        <v>450</v>
      </c>
      <c r="R111" s="12">
        <f>E111+$D$93</f>
        <v>1.7500000000000002E-2</v>
      </c>
      <c r="V111" s="5">
        <f t="shared" si="58"/>
        <v>450</v>
      </c>
      <c r="W111" s="12">
        <f>E111+$D$94</f>
        <v>7.5000000000000006E-3</v>
      </c>
      <c r="AA111" s="5">
        <f t="shared" si="59"/>
        <v>450</v>
      </c>
      <c r="AB111" s="12">
        <f>E111+$D$95</f>
        <v>9.5000000000000015E-3</v>
      </c>
    </row>
    <row r="112" spans="3:28" ht="17" thickBot="1" x14ac:dyDescent="0.25">
      <c r="D112" s="47">
        <f t="shared" si="56"/>
        <v>475</v>
      </c>
      <c r="E112" s="32">
        <v>7.4999999999999997E-3</v>
      </c>
      <c r="F112" s="9"/>
      <c r="G112" s="9"/>
      <c r="Q112" s="47">
        <f t="shared" si="57"/>
        <v>475</v>
      </c>
      <c r="R112" s="32">
        <f>E112+$D$93</f>
        <v>1.2500000000000001E-2</v>
      </c>
      <c r="V112" s="47">
        <f t="shared" si="58"/>
        <v>475</v>
      </c>
      <c r="W112" s="32">
        <f>E112+$D$94</f>
        <v>2.4999999999999996E-3</v>
      </c>
      <c r="AA112" s="47">
        <f t="shared" si="59"/>
        <v>475</v>
      </c>
      <c r="AB112" s="32">
        <f>E112+$D$95</f>
        <v>4.4999999999999997E-3</v>
      </c>
    </row>
    <row r="113" spans="2:9" x14ac:dyDescent="0.2">
      <c r="C113" s="9"/>
      <c r="D113" s="9"/>
      <c r="E113" s="46"/>
      <c r="F113" s="9"/>
      <c r="G113" s="9"/>
      <c r="H113" s="9"/>
    </row>
    <row r="114" spans="2:9" x14ac:dyDescent="0.2">
      <c r="B114" s="9"/>
      <c r="C114" s="43"/>
      <c r="D114" s="44"/>
      <c r="E114" s="44"/>
      <c r="F114" s="43"/>
      <c r="G114" s="44"/>
      <c r="H114" s="9"/>
    </row>
    <row r="115" spans="2:9" x14ac:dyDescent="0.2">
      <c r="B115" s="9"/>
      <c r="C115" s="45"/>
      <c r="D115" s="9"/>
      <c r="E115" s="46"/>
      <c r="F115" s="45"/>
      <c r="G115" s="9"/>
      <c r="H115" s="9"/>
    </row>
    <row r="116" spans="2:9" x14ac:dyDescent="0.2">
      <c r="B116" s="9"/>
      <c r="C116" s="9"/>
      <c r="D116" s="9"/>
      <c r="E116" s="46"/>
      <c r="F116" s="9"/>
      <c r="G116" s="9"/>
      <c r="H116" s="9"/>
    </row>
    <row r="117" spans="2:9" x14ac:dyDescent="0.2">
      <c r="B117" s="9"/>
      <c r="C117" s="9"/>
      <c r="D117" s="9"/>
      <c r="E117" s="46"/>
      <c r="F117" s="9"/>
      <c r="G117" s="9"/>
      <c r="H117" s="9"/>
    </row>
    <row r="118" spans="2:9" x14ac:dyDescent="0.2">
      <c r="B118" s="9"/>
      <c r="C118" s="9"/>
      <c r="D118" s="9"/>
      <c r="E118" s="46"/>
      <c r="F118" s="9"/>
      <c r="G118" s="9"/>
      <c r="H118" s="9"/>
    </row>
    <row r="119" spans="2:9" x14ac:dyDescent="0.2">
      <c r="B119" s="9"/>
      <c r="C119" s="9"/>
      <c r="D119" s="9"/>
      <c r="E119" s="46"/>
      <c r="F119" s="9"/>
      <c r="G119" s="9"/>
      <c r="H119" s="9"/>
    </row>
    <row r="120" spans="2:9" x14ac:dyDescent="0.2">
      <c r="B120" s="9"/>
      <c r="C120" s="9"/>
      <c r="D120" s="9"/>
      <c r="E120" s="46"/>
      <c r="F120" s="9"/>
      <c r="G120" s="9"/>
      <c r="H120" s="9"/>
    </row>
    <row r="121" spans="2:9" x14ac:dyDescent="0.2">
      <c r="B121" s="9"/>
      <c r="C121" s="9"/>
      <c r="D121" s="9"/>
      <c r="E121" s="9"/>
      <c r="F121" s="9"/>
      <c r="G121" s="9"/>
      <c r="H121" s="9"/>
    </row>
    <row r="122" spans="2:9" x14ac:dyDescent="0.2">
      <c r="B122" s="9"/>
      <c r="C122" s="9"/>
      <c r="D122" s="9"/>
      <c r="E122" s="9"/>
      <c r="F122" s="9"/>
      <c r="G122" s="9"/>
      <c r="H122" s="9"/>
    </row>
    <row r="123" spans="2:9" x14ac:dyDescent="0.2">
      <c r="I123" s="48" t="s">
        <v>12</v>
      </c>
    </row>
  </sheetData>
  <mergeCells count="4">
    <mergeCell ref="E6:F6"/>
    <mergeCell ref="E27:F27"/>
    <mergeCell ref="E48:F48"/>
    <mergeCell ref="E69:F6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General And Disagregated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2019-03-18T09:10:01Z</dcterms:created>
  <dcterms:modified xsi:type="dcterms:W3CDTF">2019-03-20T13:47:24Z</dcterms:modified>
</cp:coreProperties>
</file>