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ssandrocarughi/Documents/GitHub/DIA_Project/Documenti/Part 1/"/>
    </mc:Choice>
  </mc:AlternateContent>
  <xr:revisionPtr revIDLastSave="0" documentId="13_ncr:1_{CD53A87B-DFA8-0949-9E50-19557768DA02}" xr6:coauthVersionLast="44" xr6:coauthVersionMax="44" xr10:uidLastSave="{00000000-0000-0000-0000-000000000000}"/>
  <bookViews>
    <workbookView xWindow="0" yWindow="0" windowWidth="25600" windowHeight="16000" xr2:uid="{292AB044-84C9-AC49-9279-4A2A3B09F51E}"/>
  </bookViews>
  <sheets>
    <sheet name="General And Disagreg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2" i="1"/>
  <c r="P12" i="1"/>
  <c r="W12" i="1"/>
  <c r="AA12" i="1"/>
  <c r="S12" i="1"/>
  <c r="E16" i="1" l="1"/>
  <c r="E13" i="1"/>
  <c r="E14" i="1"/>
  <c r="AC37" i="1"/>
  <c r="AC34" i="1"/>
  <c r="AC33" i="1"/>
  <c r="P75" i="1"/>
  <c r="P76" i="1"/>
  <c r="P77" i="1"/>
  <c r="P78" i="1"/>
  <c r="P79" i="1"/>
  <c r="P54" i="1"/>
  <c r="P55" i="1"/>
  <c r="P56" i="1"/>
  <c r="P57" i="1"/>
  <c r="P58" i="1"/>
  <c r="P33" i="1"/>
  <c r="P34" i="1"/>
  <c r="P35" i="1"/>
  <c r="P36" i="1"/>
  <c r="P37" i="1"/>
  <c r="W14" i="1"/>
  <c r="AA16" i="1"/>
  <c r="AC35" i="1"/>
  <c r="AC36" i="1"/>
  <c r="D13" i="1"/>
  <c r="W16" i="1" l="1"/>
  <c r="AA14" i="1"/>
  <c r="AA15" i="1"/>
  <c r="S15" i="1"/>
  <c r="W13" i="1"/>
  <c r="AA13" i="1"/>
  <c r="S14" i="1"/>
  <c r="S13" i="1"/>
  <c r="S16" i="1"/>
  <c r="W15" i="1"/>
  <c r="P14" i="1" l="1"/>
  <c r="P15" i="1"/>
  <c r="P16" i="1"/>
  <c r="P13" i="1"/>
  <c r="V13" i="1"/>
  <c r="V14" i="1" s="1"/>
  <c r="V15" i="1" s="1"/>
  <c r="V16" i="1" s="1"/>
  <c r="Z13" i="1"/>
  <c r="Z14" i="1" s="1"/>
  <c r="Z15" i="1" s="1"/>
  <c r="Z16" i="1" s="1"/>
  <c r="R13" i="1"/>
  <c r="R14" i="1" s="1"/>
  <c r="R15" i="1" s="1"/>
  <c r="R16" i="1" s="1"/>
  <c r="D34" i="1" l="1"/>
  <c r="D35" i="1" s="1"/>
  <c r="D36" i="1" s="1"/>
  <c r="D37" i="1" s="1"/>
  <c r="D14" i="1"/>
  <c r="D15" i="1" s="1"/>
  <c r="D16" i="1" s="1"/>
</calcChain>
</file>

<file path=xl/sharedStrings.xml><?xml version="1.0" encoding="utf-8"?>
<sst xmlns="http://schemas.openxmlformats.org/spreadsheetml/2006/main" count="62" uniqueCount="11">
  <si>
    <t>Worker</t>
  </si>
  <si>
    <t>Price</t>
  </si>
  <si>
    <t>General</t>
  </si>
  <si>
    <t>Student</t>
  </si>
  <si>
    <t>Retired</t>
  </si>
  <si>
    <t>SS</t>
  </si>
  <si>
    <t>A</t>
  </si>
  <si>
    <t>W</t>
  </si>
  <si>
    <t>P</t>
  </si>
  <si>
    <t>Arms: 5</t>
  </si>
  <si>
    <t>Opt: 1 (350)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</si>
</sst>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5" xfId="0" applyFill="1" applyBorder="1"/>
    <xf numFmtId="0" fontId="0" fillId="3" borderId="5" xfId="0" applyFill="1" applyBorder="1"/>
    <xf numFmtId="0" fontId="0" fillId="0" borderId="0" xfId="0" applyFill="1"/>
    <xf numFmtId="0" fontId="0" fillId="0" borderId="0" xfId="0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0" fontId="1" fillId="4" borderId="1" xfId="0" applyFont="1" applyFill="1" applyBorder="1" applyAlignment="1">
      <alignment horizontal="center"/>
    </xf>
    <xf numFmtId="10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Fill="1" applyBorder="1"/>
    <xf numFmtId="0" fontId="0" fillId="0" borderId="0" xfId="0" applyBorder="1"/>
    <xf numFmtId="0" fontId="2" fillId="0" borderId="0" xfId="0" applyFont="1" applyFill="1" applyBorder="1"/>
    <xf numFmtId="10" fontId="2" fillId="0" borderId="0" xfId="0" applyNumberFormat="1" applyFont="1" applyFill="1" applyBorder="1"/>
    <xf numFmtId="10" fontId="0" fillId="0" borderId="0" xfId="1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0" fontId="4" fillId="0" borderId="0" xfId="0" applyNumberFormat="1" applyFont="1"/>
    <xf numFmtId="0" fontId="4" fillId="0" borderId="0" xfId="0" applyFont="1"/>
    <xf numFmtId="0" fontId="0" fillId="0" borderId="0" xfId="0" quotePrefix="1" applyFill="1" applyBorder="1"/>
    <xf numFmtId="0" fontId="0" fillId="0" borderId="0" xfId="0" applyFont="1"/>
    <xf numFmtId="0" fontId="0" fillId="2" borderId="7" xfId="0" applyFill="1" applyBorder="1"/>
    <xf numFmtId="10" fontId="0" fillId="2" borderId="8" xfId="0" applyNumberFormat="1" applyFill="1" applyBorder="1"/>
    <xf numFmtId="0" fontId="0" fillId="2" borderId="3" xfId="0" applyFill="1" applyBorder="1"/>
    <xf numFmtId="10" fontId="0" fillId="2" borderId="4" xfId="0" applyNumberFormat="1" applyFill="1" applyBorder="1"/>
    <xf numFmtId="10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Disagregated'!$D$12:$D$16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Disagregated'!$E$12:$E$16</c:f>
              <c:numCache>
                <c:formatCode>0.00%</c:formatCode>
                <c:ptCount val="5"/>
                <c:pt idx="0">
                  <c:v>2.8253750000000001E-2</c:v>
                </c:pt>
                <c:pt idx="1">
                  <c:v>1.927825E-2</c:v>
                </c:pt>
                <c:pt idx="2">
                  <c:v>1.2904750000000001E-2</c:v>
                </c:pt>
                <c:pt idx="3">
                  <c:v>6.0512500000000002E-3</c:v>
                </c:pt>
                <c:pt idx="4">
                  <c:v>1.2437500000000001E-3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AF44-99B0-2B9F404E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473920"/>
        <c:axId val="1064694976"/>
      </c:barChart>
      <c:catAx>
        <c:axId val="10164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694976"/>
        <c:crosses val="autoZero"/>
        <c:auto val="1"/>
        <c:lblAlgn val="ctr"/>
        <c:lblOffset val="100"/>
        <c:noMultiLvlLbl val="0"/>
      </c:catAx>
      <c:valAx>
        <c:axId val="1064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4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Disagregated'!$D$33:$D$37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Disagregated'!$E$33:$E$37</c:f>
              <c:numCache>
                <c:formatCode>0.00%</c:formatCode>
                <c:ptCount val="5"/>
                <c:pt idx="0">
                  <c:v>2.9749999999999999E-2</c:v>
                </c:pt>
                <c:pt idx="1">
                  <c:v>2.0999999999999998E-2</c:v>
                </c:pt>
                <c:pt idx="2">
                  <c:v>1.3475000000000001E-2</c:v>
                </c:pt>
                <c:pt idx="3">
                  <c:v>6.2750000000000002E-3</c:v>
                </c:pt>
                <c:pt idx="4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5B42-8E9D-5FA39E61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53776"/>
        <c:axId val="1060086720"/>
      </c:barChart>
      <c:catAx>
        <c:axId val="1084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086720"/>
        <c:crosses val="autoZero"/>
        <c:auto val="1"/>
        <c:lblAlgn val="ctr"/>
        <c:lblOffset val="100"/>
        <c:noMultiLvlLbl val="0"/>
      </c:catAx>
      <c:valAx>
        <c:axId val="1060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Disagregated'!$D$54:$D$58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Disagregated'!$E$54:$E$58</c:f>
              <c:numCache>
                <c:formatCode>0.00%</c:formatCode>
                <c:ptCount val="5"/>
                <c:pt idx="0">
                  <c:v>2.5125000000000001E-2</c:v>
                </c:pt>
                <c:pt idx="1">
                  <c:v>1.5085000000000001E-2</c:v>
                </c:pt>
                <c:pt idx="2">
                  <c:v>1.1755E-2</c:v>
                </c:pt>
                <c:pt idx="3">
                  <c:v>5.4000000000000003E-3</c:v>
                </c:pt>
                <c:pt idx="4">
                  <c:v>8.7500000000000002E-4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674D-8D15-6D2F1FC3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29408"/>
        <c:axId val="1084677216"/>
      </c:barChart>
      <c:catAx>
        <c:axId val="1062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677216"/>
        <c:crosses val="autoZero"/>
        <c:auto val="1"/>
        <c:lblAlgn val="ctr"/>
        <c:lblOffset val="100"/>
        <c:noMultiLvlLbl val="0"/>
      </c:catAx>
      <c:valAx>
        <c:axId val="1084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5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Retired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Disagregated'!$D$75:$D$79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Disagregated'!$E$75:$E$79</c:f>
              <c:numCache>
                <c:formatCode>0.00%</c:formatCode>
                <c:ptCount val="5"/>
                <c:pt idx="0">
                  <c:v>1.8325000000000001E-2</c:v>
                </c:pt>
                <c:pt idx="1">
                  <c:v>1.0224999999999998E-2</c:v>
                </c:pt>
                <c:pt idx="2">
                  <c:v>8.9499999999999962E-3</c:v>
                </c:pt>
                <c:pt idx="3">
                  <c:v>5.3E-3</c:v>
                </c:pt>
                <c:pt idx="4">
                  <c:v>3.7500000000000001E-4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F-7946-AAF0-1404E5C6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90736"/>
        <c:axId val="1083337296"/>
      </c:barChart>
      <c:catAx>
        <c:axId val="1083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37296"/>
        <c:crosses val="autoZero"/>
        <c:auto val="1"/>
        <c:lblAlgn val="ctr"/>
        <c:lblOffset val="100"/>
        <c:noMultiLvlLbl val="0"/>
      </c:catAx>
      <c:valAx>
        <c:axId val="1083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Season</a:t>
            </a:r>
            <a:r>
              <a:rPr lang="it-IT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Spring/Summer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'General And Disagregated'!$V$12:$V$16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Disagregated'!$S$12:$S$16</c:f>
              <c:numCache>
                <c:formatCode>0.00%</c:formatCode>
                <c:ptCount val="5"/>
                <c:pt idx="0">
                  <c:v>3.117E-2</c:v>
                </c:pt>
                <c:pt idx="1">
                  <c:v>2.2372E-2</c:v>
                </c:pt>
                <c:pt idx="2">
                  <c:v>1.4023000000000001E-2</c:v>
                </c:pt>
                <c:pt idx="3">
                  <c:v>6.8400000000000006E-3</c:v>
                </c:pt>
                <c:pt idx="4">
                  <c:v>1.6150000000000001E-3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1E4E-AB59-6663AA88F8B4}"/>
            </c:ext>
          </c:extLst>
        </c:ser>
        <c:ser>
          <c:idx val="1"/>
          <c:order val="1"/>
          <c:tx>
            <c:v>Autumn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Disagregated'!$V$12:$V$16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Disagregated'!$W$12:$W$16</c:f>
              <c:numCache>
                <c:formatCode>0.00%</c:formatCode>
                <c:ptCount val="5"/>
                <c:pt idx="0">
                  <c:v>2.452E-2</c:v>
                </c:pt>
                <c:pt idx="1">
                  <c:v>1.5747000000000001E-2</c:v>
                </c:pt>
                <c:pt idx="2">
                  <c:v>1.1248000000000001E-2</c:v>
                </c:pt>
                <c:pt idx="3">
                  <c:v>4.9950000000000003E-3</c:v>
                </c:pt>
                <c:pt idx="4">
                  <c:v>6.9000000000000008E-4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F-1E4E-AB59-6663AA88F8B4}"/>
            </c:ext>
          </c:extLst>
        </c:ser>
        <c:ser>
          <c:idx val="2"/>
          <c:order val="2"/>
          <c:tx>
            <c:v>Winter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Disagregated'!$V$12:$V$16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Disagregated'!$AA$12:$AA$16</c:f>
              <c:numCache>
                <c:formatCode>0.00%</c:formatCode>
                <c:ptCount val="5"/>
                <c:pt idx="0">
                  <c:v>2.6155000000000001E-2</c:v>
                </c:pt>
                <c:pt idx="1">
                  <c:v>1.6622000000000001E-2</c:v>
                </c:pt>
                <c:pt idx="2">
                  <c:v>1.2324999999999999E-2</c:v>
                </c:pt>
                <c:pt idx="3">
                  <c:v>5.5299999999999993E-3</c:v>
                </c:pt>
                <c:pt idx="4">
                  <c:v>1.0549999999999999E-3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3F-1E4E-AB59-6663AA88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534479"/>
        <c:axId val="1562639247"/>
      </c:barChart>
      <c:catAx>
        <c:axId val="1565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639247"/>
        <c:crosses val="autoZero"/>
        <c:auto val="1"/>
        <c:lblAlgn val="ctr"/>
        <c:lblOffset val="100"/>
        <c:noMultiLvlLbl val="0"/>
      </c:catAx>
      <c:valAx>
        <c:axId val="1562639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209550</xdr:rowOff>
    </xdr:from>
    <xdr:to>
      <xdr:col>15</xdr:col>
      <xdr:colOff>0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5C0F4C-2CD8-1042-855F-8DACF468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209550</xdr:rowOff>
    </xdr:from>
    <xdr:to>
      <xdr:col>15</xdr:col>
      <xdr:colOff>0</xdr:colOff>
      <xdr:row>44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71C8CC-0357-A94E-97A1-25E903AE6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46</xdr:row>
      <xdr:rowOff>213782</xdr:rowOff>
    </xdr:from>
    <xdr:to>
      <xdr:col>15</xdr:col>
      <xdr:colOff>0</xdr:colOff>
      <xdr:row>65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D8FB248-BBCB-0746-89C0-B87EE6FC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68</xdr:row>
      <xdr:rowOff>4232</xdr:rowOff>
    </xdr:from>
    <xdr:to>
      <xdr:col>15</xdr:col>
      <xdr:colOff>0</xdr:colOff>
      <xdr:row>86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4105DD-C5C3-A142-8645-A7325AF8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5</xdr:row>
      <xdr:rowOff>1858</xdr:rowOff>
    </xdr:from>
    <xdr:to>
      <xdr:col>36</xdr:col>
      <xdr:colOff>774390</xdr:colOff>
      <xdr:row>23</xdr:row>
      <xdr:rowOff>123901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A817EB-5CB9-8342-A6D1-81DCC47E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B1A5-A1D3-6A47-B7F2-E5F2E1DD6A53}">
  <dimension ref="B3:AC124"/>
  <sheetViews>
    <sheetView tabSelected="1" zoomScale="82" workbookViewId="0">
      <selection activeCell="Z26" sqref="Z26"/>
    </sheetView>
  </sheetViews>
  <sheetFormatPr baseColWidth="10" defaultRowHeight="16" x14ac:dyDescent="0.2"/>
  <cols>
    <col min="28" max="28" width="0" hidden="1" customWidth="1"/>
  </cols>
  <sheetData>
    <row r="3" spans="2:27" x14ac:dyDescent="0.2">
      <c r="C3" t="s">
        <v>9</v>
      </c>
    </row>
    <row r="4" spans="2:27" x14ac:dyDescent="0.2">
      <c r="C4" t="s">
        <v>10</v>
      </c>
      <c r="Q4" s="17"/>
      <c r="R4" s="17"/>
      <c r="S4" s="17"/>
    </row>
    <row r="5" spans="2:27" x14ac:dyDescent="0.2">
      <c r="Q5" s="17"/>
      <c r="R5" s="17"/>
      <c r="S5" s="17"/>
    </row>
    <row r="6" spans="2:27" x14ac:dyDescent="0.2">
      <c r="C6" s="5"/>
      <c r="D6" s="13"/>
      <c r="E6" s="21"/>
      <c r="F6" s="21"/>
      <c r="P6" s="23"/>
      <c r="Q6" s="17"/>
      <c r="R6" s="17"/>
      <c r="S6" s="17"/>
      <c r="U6" s="17"/>
      <c r="V6" s="17"/>
      <c r="W6" s="17"/>
      <c r="Y6" s="17"/>
      <c r="Z6" s="17"/>
      <c r="AA6" s="17"/>
    </row>
    <row r="7" spans="2:27" x14ac:dyDescent="0.2">
      <c r="C7" s="20"/>
      <c r="D7" s="5"/>
      <c r="E7" s="15"/>
      <c r="F7" s="15"/>
      <c r="P7" s="25"/>
      <c r="Q7" s="17"/>
      <c r="R7" s="17"/>
      <c r="S7" s="18"/>
      <c r="U7" s="17"/>
      <c r="V7" s="17"/>
      <c r="W7" s="18"/>
      <c r="Y7" s="17"/>
      <c r="Z7" s="17"/>
      <c r="AA7" s="18"/>
    </row>
    <row r="8" spans="2:27" x14ac:dyDescent="0.2">
      <c r="C8" s="5"/>
      <c r="D8" s="5"/>
      <c r="E8" s="15"/>
      <c r="F8" s="15"/>
      <c r="P8" s="25"/>
    </row>
    <row r="9" spans="2:27" x14ac:dyDescent="0.2">
      <c r="B9" s="16"/>
      <c r="C9" s="5"/>
      <c r="D9" s="5"/>
      <c r="E9" s="15"/>
      <c r="F9" s="15"/>
      <c r="P9" s="23"/>
    </row>
    <row r="10" spans="2:27" ht="17" thickBot="1" x14ac:dyDescent="0.25">
      <c r="B10" s="16"/>
      <c r="F10" s="15"/>
      <c r="P10" s="23"/>
    </row>
    <row r="11" spans="2:27" ht="17" thickBot="1" x14ac:dyDescent="0.25">
      <c r="C11" s="10"/>
      <c r="D11" s="1" t="s">
        <v>1</v>
      </c>
      <c r="E11" s="11" t="s">
        <v>8</v>
      </c>
      <c r="F11" s="15"/>
      <c r="G11" s="19"/>
      <c r="P11" s="22"/>
      <c r="Q11" s="10" t="s">
        <v>5</v>
      </c>
      <c r="R11" s="1" t="s">
        <v>1</v>
      </c>
      <c r="S11" s="11" t="s">
        <v>8</v>
      </c>
      <c r="U11" s="10" t="s">
        <v>6</v>
      </c>
      <c r="V11" s="1" t="s">
        <v>1</v>
      </c>
      <c r="W11" s="11" t="s">
        <v>8</v>
      </c>
      <c r="Y11" s="10" t="s">
        <v>7</v>
      </c>
      <c r="Z11" s="1" t="s">
        <v>1</v>
      </c>
      <c r="AA11" s="11" t="s">
        <v>8</v>
      </c>
    </row>
    <row r="12" spans="2:27" ht="17" thickBot="1" x14ac:dyDescent="0.25">
      <c r="C12" s="8" t="s">
        <v>2</v>
      </c>
      <c r="D12" s="2">
        <v>325</v>
      </c>
      <c r="E12" s="6">
        <f>E33*$C$31 + E54*$C$52 + E75*$C$73</f>
        <v>2.8253750000000001E-2</v>
      </c>
      <c r="G12" s="19"/>
      <c r="P12" s="22">
        <f>S12*1/2 +W12*1/4 +AA12*1/4</f>
        <v>2.8253749999999998E-2</v>
      </c>
      <c r="Q12" s="8" t="s">
        <v>2</v>
      </c>
      <c r="R12" s="28">
        <v>325</v>
      </c>
      <c r="S12" s="29">
        <f>S33*$C$31+S54*$C$52+S75*$C$73</f>
        <v>3.117E-2</v>
      </c>
      <c r="T12" s="9"/>
      <c r="U12" s="8" t="s">
        <v>2</v>
      </c>
      <c r="V12" s="28">
        <v>325</v>
      </c>
      <c r="W12" s="29">
        <f>W33*$C$31+W54*$C$52+W75*$C$73</f>
        <v>2.452E-2</v>
      </c>
      <c r="Y12" s="8" t="s">
        <v>2</v>
      </c>
      <c r="Z12" s="28">
        <v>325</v>
      </c>
      <c r="AA12" s="29">
        <f>AA33*$C$31+AA54*$C$52+AA75*$C$73</f>
        <v>2.6155000000000001E-2</v>
      </c>
    </row>
    <row r="13" spans="2:27" x14ac:dyDescent="0.2">
      <c r="D13" s="3">
        <f t="shared" ref="D13:D16" si="0">D12+25</f>
        <v>350</v>
      </c>
      <c r="E13" s="7">
        <f>E34*$C$31 + E55*$C$52 + E76*$C$73</f>
        <v>1.927825E-2</v>
      </c>
      <c r="F13" s="15"/>
      <c r="G13" s="19"/>
      <c r="P13" s="22">
        <f t="shared" ref="P13:P16" si="1">S13*1/2 +W13*1/4 +AA13*1/4</f>
        <v>1.927825E-2</v>
      </c>
      <c r="R13" s="3">
        <f t="shared" ref="R13:R16" si="2">R12+25</f>
        <v>350</v>
      </c>
      <c r="S13" s="7">
        <f>S34*$C$31+S55*$C$52+S76*$C$73</f>
        <v>2.2372E-2</v>
      </c>
      <c r="T13" s="9"/>
      <c r="V13" s="3">
        <f t="shared" ref="V13:V16" si="3">V12+25</f>
        <v>350</v>
      </c>
      <c r="W13" s="7">
        <f>W34*$C$31+W55*$C$52+W76*$C$73</f>
        <v>1.5747000000000001E-2</v>
      </c>
      <c r="Z13" s="3">
        <f t="shared" ref="Z13:Z16" si="4">Z12+25</f>
        <v>350</v>
      </c>
      <c r="AA13" s="7">
        <f>AA34*$C$31+AA55*$C$52+AA76*$C$73</f>
        <v>1.6622000000000001E-2</v>
      </c>
    </row>
    <row r="14" spans="2:27" x14ac:dyDescent="0.2">
      <c r="D14" s="2">
        <f t="shared" si="0"/>
        <v>375</v>
      </c>
      <c r="E14" s="6">
        <f>E35*$C$31 + E56*$C$52 + E77*$C$73</f>
        <v>1.2904750000000001E-2</v>
      </c>
      <c r="F14" s="15"/>
      <c r="G14" s="19"/>
      <c r="P14" s="22">
        <f t="shared" si="1"/>
        <v>1.290475E-2</v>
      </c>
      <c r="R14" s="2">
        <f t="shared" si="2"/>
        <v>375</v>
      </c>
      <c r="S14" s="6">
        <f>S35*$C$31+S56*$C$52+S77*$C$73</f>
        <v>1.4023000000000001E-2</v>
      </c>
      <c r="T14" s="9"/>
      <c r="V14" s="2">
        <f t="shared" si="3"/>
        <v>375</v>
      </c>
      <c r="W14" s="6">
        <f>W35*$C$31+W56*$C$52+W77*$C$73</f>
        <v>1.1248000000000001E-2</v>
      </c>
      <c r="Z14" s="2">
        <f t="shared" si="4"/>
        <v>375</v>
      </c>
      <c r="AA14" s="6">
        <f>AA35*$C$31+AA56*$C$52+AA77*$C$73</f>
        <v>1.2324999999999999E-2</v>
      </c>
    </row>
    <row r="15" spans="2:27" x14ac:dyDescent="0.2">
      <c r="D15" s="3">
        <f t="shared" si="0"/>
        <v>400</v>
      </c>
      <c r="E15" s="7">
        <f>E36*$C$31 + E57*$C$52 + E78*$C$73</f>
        <v>6.0512500000000002E-3</v>
      </c>
      <c r="F15" s="15"/>
      <c r="G15" s="19"/>
      <c r="P15" s="22">
        <f t="shared" si="1"/>
        <v>6.0512500000000002E-3</v>
      </c>
      <c r="R15" s="3">
        <f t="shared" si="2"/>
        <v>400</v>
      </c>
      <c r="S15" s="7">
        <f>S36*$C$31+S57*$C$52+S78*$C$73</f>
        <v>6.8400000000000006E-3</v>
      </c>
      <c r="T15" s="9"/>
      <c r="V15" s="3">
        <f t="shared" si="3"/>
        <v>400</v>
      </c>
      <c r="W15" s="7">
        <f>W36*$C$31+W57*$C$52+W78*$C$73</f>
        <v>4.9950000000000003E-3</v>
      </c>
      <c r="Z15" s="3">
        <f t="shared" si="4"/>
        <v>400</v>
      </c>
      <c r="AA15" s="7">
        <f>AA36*$C$31+AA57*$C$52+AA78*$C$73</f>
        <v>5.5299999999999993E-3</v>
      </c>
    </row>
    <row r="16" spans="2:27" ht="17" thickBot="1" x14ac:dyDescent="0.25">
      <c r="D16" s="26">
        <f t="shared" si="0"/>
        <v>425</v>
      </c>
      <c r="E16" s="27">
        <f>E37*$C$31 + E58*$C$52 + E79*$C$73</f>
        <v>1.2437500000000001E-3</v>
      </c>
      <c r="F16" s="15"/>
      <c r="G16" s="19"/>
      <c r="P16" s="22">
        <f t="shared" si="1"/>
        <v>1.2437500000000001E-3</v>
      </c>
      <c r="R16" s="26">
        <f t="shared" si="2"/>
        <v>425</v>
      </c>
      <c r="S16" s="27">
        <f>S37*$C$31+S58*$C$52+S79*$C$73</f>
        <v>1.6150000000000001E-3</v>
      </c>
      <c r="T16" s="9"/>
      <c r="V16" s="26">
        <f t="shared" si="3"/>
        <v>425</v>
      </c>
      <c r="W16" s="27">
        <f>W37*$C$31+W58*$C$52+W79*$C$73</f>
        <v>6.9000000000000008E-4</v>
      </c>
      <c r="Z16" s="26">
        <f t="shared" si="4"/>
        <v>425</v>
      </c>
      <c r="AA16" s="27">
        <f>AA37*$C$31+AA58*$C$52+AA79*$C$73</f>
        <v>1.0549999999999999E-3</v>
      </c>
    </row>
    <row r="17" spans="3:29" x14ac:dyDescent="0.2">
      <c r="C17" s="5"/>
      <c r="D17" s="5"/>
      <c r="E17" s="15"/>
      <c r="F17" s="15"/>
      <c r="G17" s="19"/>
      <c r="P17" s="22"/>
    </row>
    <row r="18" spans="3:29" x14ac:dyDescent="0.2">
      <c r="C18" s="5"/>
      <c r="D18" s="5"/>
      <c r="E18" s="15"/>
      <c r="F18" s="15"/>
      <c r="G18" s="19"/>
      <c r="P18" s="22"/>
      <c r="Q18" s="5"/>
      <c r="R18" s="5"/>
      <c r="S18" s="15"/>
      <c r="T18" s="5"/>
      <c r="U18" s="5"/>
      <c r="V18" s="5"/>
      <c r="W18" s="15"/>
      <c r="X18" s="5"/>
      <c r="Y18" s="5"/>
      <c r="Z18" s="5"/>
      <c r="AA18" s="15"/>
      <c r="AB18" s="5"/>
      <c r="AC18" s="5"/>
    </row>
    <row r="19" spans="3:29" x14ac:dyDescent="0.2">
      <c r="C19" s="5"/>
      <c r="D19" s="5"/>
      <c r="E19" s="15"/>
      <c r="F19" s="15"/>
      <c r="G19" s="19"/>
      <c r="P19" s="22"/>
      <c r="Q19" s="5"/>
      <c r="R19" s="5"/>
      <c r="S19" s="15"/>
      <c r="T19" s="5"/>
      <c r="U19" s="5"/>
      <c r="V19" s="5"/>
      <c r="W19" s="15"/>
      <c r="X19" s="5"/>
      <c r="Y19" s="5"/>
      <c r="Z19" s="5"/>
      <c r="AA19" s="15"/>
      <c r="AB19" s="5"/>
      <c r="AC19" s="5"/>
    </row>
    <row r="20" spans="3:29" x14ac:dyDescent="0.2">
      <c r="C20" s="5"/>
      <c r="D20" s="5"/>
      <c r="E20" s="15"/>
      <c r="F20" s="15"/>
      <c r="P20" s="23"/>
      <c r="Q20" s="5"/>
      <c r="R20" s="5"/>
      <c r="S20" s="15"/>
      <c r="T20" s="5"/>
      <c r="U20" s="5"/>
      <c r="V20" s="5"/>
      <c r="W20" s="15"/>
      <c r="X20" s="5"/>
      <c r="Y20" s="5"/>
      <c r="Z20" s="5"/>
      <c r="AA20" s="15"/>
      <c r="AB20" s="5"/>
      <c r="AC20" s="5"/>
    </row>
    <row r="21" spans="3:29" x14ac:dyDescent="0.2">
      <c r="C21" s="5"/>
      <c r="D21" s="5"/>
      <c r="E21" s="15"/>
      <c r="F21" s="15"/>
      <c r="P21" s="23"/>
      <c r="Q21" s="5"/>
      <c r="R21" s="5"/>
      <c r="S21" s="15"/>
      <c r="T21" s="5"/>
      <c r="U21" s="5"/>
      <c r="V21" s="5"/>
      <c r="W21" s="15"/>
      <c r="X21" s="5"/>
      <c r="Y21" s="5"/>
      <c r="Z21" s="5"/>
      <c r="AA21" s="15"/>
      <c r="AB21" s="5"/>
      <c r="AC21" s="5"/>
    </row>
    <row r="22" spans="3:29" x14ac:dyDescent="0.2">
      <c r="C22" s="5"/>
      <c r="D22" s="5"/>
      <c r="E22" s="15"/>
      <c r="F22" s="15"/>
      <c r="P22" s="23"/>
      <c r="Q22" s="5"/>
      <c r="R22" s="5"/>
      <c r="S22" s="15"/>
      <c r="T22" s="5"/>
      <c r="U22" s="5"/>
      <c r="V22" s="5"/>
      <c r="W22" s="15"/>
      <c r="X22" s="5"/>
      <c r="Y22" s="5"/>
      <c r="Z22" s="5"/>
      <c r="AA22" s="15"/>
      <c r="AB22" s="5"/>
      <c r="AC22" s="5"/>
    </row>
    <row r="23" spans="3:29" x14ac:dyDescent="0.2">
      <c r="C23" s="5"/>
      <c r="D23" s="5"/>
      <c r="E23" s="15"/>
      <c r="F23" s="15"/>
      <c r="P23" s="23"/>
      <c r="Q23" s="5"/>
      <c r="R23" s="5"/>
      <c r="S23" s="15"/>
      <c r="T23" s="5"/>
      <c r="U23" s="5"/>
      <c r="V23" s="5"/>
      <c r="W23" s="15"/>
      <c r="X23" s="5"/>
      <c r="Y23" s="5"/>
      <c r="Z23" s="5"/>
      <c r="AA23" s="15"/>
      <c r="AB23" s="5"/>
      <c r="AC23" s="5"/>
    </row>
    <row r="24" spans="3:29" x14ac:dyDescent="0.2">
      <c r="C24" s="4"/>
      <c r="D24" s="5"/>
      <c r="E24" s="5"/>
      <c r="F24" s="4"/>
      <c r="P24" s="23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3:29" x14ac:dyDescent="0.2">
      <c r="C25" s="4"/>
      <c r="D25" s="5"/>
      <c r="E25" s="5"/>
      <c r="F25" s="4"/>
      <c r="P25" s="23"/>
    </row>
    <row r="26" spans="3:29" x14ac:dyDescent="0.2">
      <c r="C26" s="4"/>
      <c r="D26" s="4"/>
      <c r="E26" s="4"/>
      <c r="F26" s="4"/>
      <c r="P26" s="23"/>
    </row>
    <row r="27" spans="3:29" x14ac:dyDescent="0.2">
      <c r="C27" s="5"/>
      <c r="D27" s="13"/>
      <c r="E27" s="21"/>
      <c r="F27" s="21"/>
      <c r="P27" s="23"/>
      <c r="Q27" s="17"/>
      <c r="R27" s="17"/>
      <c r="S27" s="17"/>
      <c r="U27" s="17"/>
      <c r="V27" s="17"/>
      <c r="W27" s="17"/>
      <c r="Y27" s="17"/>
      <c r="Z27" s="17"/>
      <c r="AA27" s="17"/>
    </row>
    <row r="28" spans="3:29" x14ac:dyDescent="0.2">
      <c r="C28" s="20"/>
      <c r="D28" s="5"/>
      <c r="E28" s="15"/>
      <c r="F28" s="15"/>
      <c r="P28" s="23"/>
      <c r="Q28" s="17"/>
      <c r="R28" s="17"/>
      <c r="S28" s="18"/>
      <c r="U28" s="17"/>
      <c r="V28" s="17"/>
      <c r="W28" s="18"/>
      <c r="Y28" s="17"/>
      <c r="Z28" s="17"/>
      <c r="AA28" s="18"/>
    </row>
    <row r="29" spans="3:29" x14ac:dyDescent="0.2">
      <c r="C29" s="5"/>
      <c r="D29" s="5"/>
      <c r="E29" s="15"/>
      <c r="F29" s="15"/>
      <c r="P29" s="23"/>
    </row>
    <row r="30" spans="3:29" x14ac:dyDescent="0.2">
      <c r="C30" s="5"/>
      <c r="D30" s="5"/>
      <c r="E30" s="15"/>
      <c r="F30" s="15"/>
      <c r="P30" s="23"/>
      <c r="AC30" s="23"/>
    </row>
    <row r="31" spans="3:29" ht="17" thickBot="1" x14ac:dyDescent="0.25">
      <c r="C31" s="23">
        <v>0.75</v>
      </c>
      <c r="F31" s="15"/>
      <c r="P31" s="23"/>
      <c r="T31" s="23"/>
      <c r="AC31" s="23"/>
    </row>
    <row r="32" spans="3:29" ht="17" thickBot="1" x14ac:dyDescent="0.25">
      <c r="C32" s="10">
        <v>0.75</v>
      </c>
      <c r="D32" s="1" t="s">
        <v>1</v>
      </c>
      <c r="E32" s="11" t="s">
        <v>8</v>
      </c>
      <c r="F32" s="15"/>
      <c r="P32" s="22"/>
      <c r="Q32" s="10" t="s">
        <v>5</v>
      </c>
      <c r="R32" s="1" t="s">
        <v>1</v>
      </c>
      <c r="S32" s="11" t="s">
        <v>8</v>
      </c>
      <c r="T32" s="22"/>
      <c r="U32" s="10" t="s">
        <v>6</v>
      </c>
      <c r="V32" s="1" t="s">
        <v>1</v>
      </c>
      <c r="W32" s="11" t="s">
        <v>8</v>
      </c>
      <c r="X32" s="22"/>
      <c r="Y32" s="10" t="s">
        <v>7</v>
      </c>
      <c r="Z32" s="1" t="s">
        <v>1</v>
      </c>
      <c r="AA32" s="11" t="s">
        <v>8</v>
      </c>
      <c r="AC32" s="22"/>
    </row>
    <row r="33" spans="3:29" ht="17" thickBot="1" x14ac:dyDescent="0.25">
      <c r="C33" s="8" t="s">
        <v>0</v>
      </c>
      <c r="D33" s="2">
        <v>325</v>
      </c>
      <c r="E33" s="6">
        <v>2.9749999999999999E-2</v>
      </c>
      <c r="F33" s="15"/>
      <c r="P33" s="22">
        <f t="shared" ref="P33:P79" si="5">S33*1/2 +W33*1/4 +AA33*1/4</f>
        <v>2.9749999999999999E-2</v>
      </c>
      <c r="Q33" s="8" t="s">
        <v>0</v>
      </c>
      <c r="R33" s="28">
        <v>325</v>
      </c>
      <c r="S33" s="29">
        <v>3.2399999999999998E-2</v>
      </c>
      <c r="T33" s="22">
        <v>-2.5999999999999981E-4</v>
      </c>
      <c r="U33" s="8" t="s">
        <v>0</v>
      </c>
      <c r="V33" s="28">
        <v>325</v>
      </c>
      <c r="W33" s="29">
        <v>2.6100000000000002E-2</v>
      </c>
      <c r="X33" s="22">
        <v>2.0400000000000001E-3</v>
      </c>
      <c r="Y33" s="8" t="s">
        <v>0</v>
      </c>
      <c r="Z33" s="28">
        <v>325</v>
      </c>
      <c r="AA33" s="29">
        <v>2.81E-2</v>
      </c>
      <c r="AC33" s="22">
        <f t="shared" ref="AC33:AC37" si="6">E33-AA33</f>
        <v>1.6499999999999987E-3</v>
      </c>
    </row>
    <row r="34" spans="3:29" x14ac:dyDescent="0.2">
      <c r="D34" s="3">
        <f t="shared" ref="D34:D37" si="7">D33+25</f>
        <v>350</v>
      </c>
      <c r="E34" s="7">
        <v>2.0999999999999998E-2</v>
      </c>
      <c r="F34" s="15"/>
      <c r="P34" s="22">
        <f t="shared" si="5"/>
        <v>2.0999999999999998E-2</v>
      </c>
      <c r="R34" s="3">
        <v>350</v>
      </c>
      <c r="S34" s="7">
        <v>2.47E-2</v>
      </c>
      <c r="T34" s="22">
        <v>-1.7799999999999969E-3</v>
      </c>
      <c r="V34" s="3">
        <v>350</v>
      </c>
      <c r="W34" s="7">
        <v>1.6799999999999999E-2</v>
      </c>
      <c r="X34" s="22">
        <v>1.0200000000000035E-3</v>
      </c>
      <c r="Z34" s="3">
        <v>350</v>
      </c>
      <c r="AA34" s="7">
        <v>1.78E-2</v>
      </c>
      <c r="AC34" s="22">
        <f t="shared" si="6"/>
        <v>3.199999999999998E-3</v>
      </c>
    </row>
    <row r="35" spans="3:29" x14ac:dyDescent="0.2">
      <c r="D35" s="2">
        <f t="shared" si="7"/>
        <v>375</v>
      </c>
      <c r="E35" s="6">
        <v>1.3475000000000001E-2</v>
      </c>
      <c r="F35" s="15"/>
      <c r="P35" s="22">
        <f t="shared" si="5"/>
        <v>1.3475000000000001E-2</v>
      </c>
      <c r="R35" s="2">
        <v>375</v>
      </c>
      <c r="S35" s="6">
        <v>1.44E-2</v>
      </c>
      <c r="T35" s="22">
        <v>-5.7999999999999718E-4</v>
      </c>
      <c r="V35" s="2">
        <v>375</v>
      </c>
      <c r="W35" s="6">
        <v>1.17E-2</v>
      </c>
      <c r="X35" s="22">
        <v>2.420000000000002E-3</v>
      </c>
      <c r="Z35" s="2">
        <v>375</v>
      </c>
      <c r="AA35" s="6">
        <v>1.34E-2</v>
      </c>
      <c r="AC35" s="22">
        <f t="shared" si="6"/>
        <v>7.5000000000000414E-5</v>
      </c>
    </row>
    <row r="36" spans="3:29" x14ac:dyDescent="0.2">
      <c r="D36" s="3">
        <f t="shared" si="7"/>
        <v>400</v>
      </c>
      <c r="E36" s="7">
        <v>6.2750000000000002E-3</v>
      </c>
      <c r="F36" s="15"/>
      <c r="P36" s="22">
        <f t="shared" si="5"/>
        <v>6.2750000000000002E-3</v>
      </c>
      <c r="R36" s="3">
        <v>400</v>
      </c>
      <c r="S36" s="7">
        <v>7.1000000000000004E-3</v>
      </c>
      <c r="T36" s="22">
        <v>-1.3999999999999985E-3</v>
      </c>
      <c r="V36" s="3">
        <v>400</v>
      </c>
      <c r="W36" s="7">
        <v>5.1000000000000004E-3</v>
      </c>
      <c r="X36" s="22">
        <v>1.9000000000000024E-3</v>
      </c>
      <c r="Z36" s="3">
        <v>400</v>
      </c>
      <c r="AA36" s="7">
        <v>5.7999999999999996E-3</v>
      </c>
      <c r="AC36" s="22">
        <f t="shared" si="6"/>
        <v>4.750000000000006E-4</v>
      </c>
    </row>
    <row r="37" spans="3:29" ht="17" thickBot="1" x14ac:dyDescent="0.25">
      <c r="D37" s="26">
        <f t="shared" si="7"/>
        <v>425</v>
      </c>
      <c r="E37" s="27">
        <v>1.4E-3</v>
      </c>
      <c r="F37" s="15"/>
      <c r="P37" s="22">
        <f t="shared" si="5"/>
        <v>1.4E-3</v>
      </c>
      <c r="R37" s="26">
        <v>425</v>
      </c>
      <c r="S37" s="27">
        <v>1.8E-3</v>
      </c>
      <c r="T37" s="22">
        <v>-1.6199999999999964E-3</v>
      </c>
      <c r="V37" s="26">
        <v>425</v>
      </c>
      <c r="W37" s="27">
        <v>8.0000000000000004E-4</v>
      </c>
      <c r="X37" s="22">
        <v>1.3800000000000028E-3</v>
      </c>
      <c r="Z37" s="26">
        <v>425</v>
      </c>
      <c r="AA37" s="27">
        <v>1.1999999999999999E-3</v>
      </c>
      <c r="AC37" s="22">
        <f t="shared" si="6"/>
        <v>2.0000000000000009E-4</v>
      </c>
    </row>
    <row r="38" spans="3:29" x14ac:dyDescent="0.2">
      <c r="C38" s="5"/>
      <c r="D38" s="5"/>
      <c r="E38" s="15"/>
      <c r="F38" s="15"/>
      <c r="P38" s="30"/>
      <c r="Q38" s="5"/>
      <c r="R38" s="5"/>
      <c r="S38" s="15"/>
      <c r="T38" s="30"/>
      <c r="U38" s="5"/>
      <c r="V38" s="5"/>
      <c r="W38" s="15"/>
      <c r="X38" s="30"/>
      <c r="Y38" s="5"/>
      <c r="Z38" s="5"/>
      <c r="AA38" s="15"/>
      <c r="AB38" s="5"/>
      <c r="AC38" s="30"/>
    </row>
    <row r="39" spans="3:29" x14ac:dyDescent="0.2">
      <c r="C39" s="5"/>
      <c r="D39" s="5"/>
      <c r="E39" s="15"/>
      <c r="F39" s="15"/>
      <c r="P39" s="30"/>
      <c r="Q39" s="5"/>
      <c r="R39" s="5"/>
      <c r="S39" s="15"/>
      <c r="T39" s="30"/>
      <c r="U39" s="5"/>
      <c r="V39" s="5"/>
      <c r="W39" s="15"/>
      <c r="X39" s="30"/>
      <c r="Y39" s="5"/>
      <c r="Z39" s="5"/>
      <c r="AA39" s="15"/>
      <c r="AB39" s="5"/>
      <c r="AC39" s="30"/>
    </row>
    <row r="40" spans="3:29" x14ac:dyDescent="0.2">
      <c r="C40" s="5"/>
      <c r="D40" s="5"/>
      <c r="E40" s="15"/>
      <c r="F40" s="15"/>
      <c r="P40" s="30"/>
      <c r="Q40" s="5"/>
      <c r="R40" s="5"/>
      <c r="S40" s="15"/>
      <c r="T40" s="30"/>
      <c r="U40" s="5"/>
      <c r="V40" s="5"/>
      <c r="W40" s="15"/>
      <c r="X40" s="30"/>
      <c r="Y40" s="5"/>
      <c r="Z40" s="5"/>
      <c r="AA40" s="15"/>
      <c r="AB40" s="5"/>
      <c r="AC40" s="30"/>
    </row>
    <row r="41" spans="3:29" x14ac:dyDescent="0.2">
      <c r="C41" s="5"/>
      <c r="D41" s="5"/>
      <c r="E41" s="15"/>
      <c r="F41" s="15"/>
      <c r="P41" s="30"/>
      <c r="Q41" s="5"/>
      <c r="R41" s="5"/>
      <c r="S41" s="15"/>
      <c r="T41" s="31"/>
      <c r="U41" s="5"/>
      <c r="V41" s="5"/>
      <c r="W41" s="15"/>
      <c r="X41" s="5"/>
      <c r="Y41" s="5"/>
      <c r="Z41" s="5"/>
      <c r="AA41" s="15"/>
      <c r="AB41" s="5"/>
      <c r="AC41" s="31"/>
    </row>
    <row r="42" spans="3:29" x14ac:dyDescent="0.2">
      <c r="C42" s="5"/>
      <c r="D42" s="5"/>
      <c r="E42" s="15"/>
      <c r="F42" s="15"/>
      <c r="P42" s="30"/>
      <c r="Q42" s="5"/>
      <c r="R42" s="5"/>
      <c r="S42" s="15"/>
      <c r="T42" s="31"/>
      <c r="U42" s="5"/>
      <c r="V42" s="5"/>
      <c r="W42" s="15"/>
      <c r="X42" s="5"/>
      <c r="Y42" s="5"/>
      <c r="Z42" s="5"/>
      <c r="AA42" s="15"/>
      <c r="AB42" s="5"/>
      <c r="AC42" s="5"/>
    </row>
    <row r="43" spans="3:29" x14ac:dyDescent="0.2">
      <c r="C43" s="5"/>
      <c r="D43" s="5"/>
      <c r="E43" s="15"/>
      <c r="F43" s="15"/>
      <c r="P43" s="30"/>
      <c r="Q43" s="5"/>
      <c r="R43" s="5"/>
      <c r="S43" s="15"/>
      <c r="T43" s="5"/>
      <c r="U43" s="5"/>
      <c r="V43" s="5"/>
      <c r="W43" s="15"/>
      <c r="X43" s="5"/>
      <c r="Y43" s="5"/>
      <c r="Z43" s="5"/>
      <c r="AA43" s="15"/>
      <c r="AB43" s="5"/>
      <c r="AC43" s="5"/>
    </row>
    <row r="44" spans="3:29" x14ac:dyDescent="0.2">
      <c r="C44" s="5"/>
      <c r="D44" s="5"/>
      <c r="E44" s="15"/>
      <c r="F44" s="15"/>
      <c r="P44" s="30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3:29" x14ac:dyDescent="0.2">
      <c r="C45" s="4"/>
      <c r="D45" s="5"/>
      <c r="E45" s="5"/>
      <c r="P45" s="30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3:29" x14ac:dyDescent="0.2">
      <c r="P46" s="22"/>
    </row>
    <row r="47" spans="3:29" x14ac:dyDescent="0.2">
      <c r="P47" s="22"/>
    </row>
    <row r="48" spans="3:29" x14ac:dyDescent="0.2">
      <c r="C48" s="5"/>
      <c r="D48" s="13"/>
      <c r="E48" s="21"/>
      <c r="F48" s="21"/>
      <c r="P48" s="22"/>
      <c r="Q48" s="17"/>
      <c r="R48" s="17"/>
      <c r="S48" s="17"/>
      <c r="U48" s="17"/>
      <c r="V48" s="17"/>
      <c r="W48" s="17"/>
      <c r="Y48" s="17"/>
      <c r="Z48" s="17"/>
      <c r="AA48" s="17"/>
    </row>
    <row r="49" spans="3:29" x14ac:dyDescent="0.2">
      <c r="C49" s="20"/>
      <c r="D49" s="5"/>
      <c r="E49" s="15"/>
      <c r="F49" s="15"/>
      <c r="P49" s="22"/>
      <c r="Q49" s="17"/>
      <c r="R49" s="17"/>
      <c r="S49" s="18"/>
      <c r="U49" s="17"/>
      <c r="V49" s="17"/>
      <c r="W49" s="18"/>
      <c r="Y49" s="17"/>
      <c r="Z49" s="17"/>
      <c r="AA49" s="18"/>
    </row>
    <row r="50" spans="3:29" x14ac:dyDescent="0.2">
      <c r="C50" s="5"/>
      <c r="D50" s="5"/>
      <c r="E50" s="15"/>
      <c r="F50" s="15"/>
      <c r="P50" s="22"/>
    </row>
    <row r="51" spans="3:29" x14ac:dyDescent="0.2">
      <c r="C51" s="5"/>
      <c r="D51" s="5"/>
      <c r="E51" s="15"/>
      <c r="F51" s="15"/>
      <c r="P51" s="22"/>
    </row>
    <row r="52" spans="3:29" ht="17" thickBot="1" x14ac:dyDescent="0.25">
      <c r="C52" s="23">
        <v>0.2</v>
      </c>
      <c r="F52" s="15"/>
      <c r="P52" s="22"/>
    </row>
    <row r="53" spans="3:29" ht="17" thickBot="1" x14ac:dyDescent="0.25">
      <c r="C53" s="10">
        <v>0.2</v>
      </c>
      <c r="D53" s="1" t="s">
        <v>1</v>
      </c>
      <c r="E53" s="11" t="s">
        <v>8</v>
      </c>
      <c r="F53" s="15"/>
      <c r="P53" s="22"/>
      <c r="Q53" s="10" t="s">
        <v>5</v>
      </c>
      <c r="R53" s="1" t="s">
        <v>1</v>
      </c>
      <c r="S53" s="11" t="s">
        <v>8</v>
      </c>
      <c r="U53" s="10" t="s">
        <v>6</v>
      </c>
      <c r="V53" s="1" t="s">
        <v>1</v>
      </c>
      <c r="W53" s="11" t="s">
        <v>8</v>
      </c>
      <c r="Y53" s="10" t="s">
        <v>7</v>
      </c>
      <c r="Z53" s="1" t="s">
        <v>1</v>
      </c>
      <c r="AA53" s="11" t="s">
        <v>8</v>
      </c>
    </row>
    <row r="54" spans="3:29" ht="17" thickBot="1" x14ac:dyDescent="0.25">
      <c r="C54" s="8" t="s">
        <v>3</v>
      </c>
      <c r="D54" s="2">
        <v>325</v>
      </c>
      <c r="E54" s="6">
        <v>2.5125000000000001E-2</v>
      </c>
      <c r="F54" s="15"/>
      <c r="P54" s="22">
        <f t="shared" si="5"/>
        <v>2.5125000000000001E-2</v>
      </c>
      <c r="Q54" s="8" t="s">
        <v>3</v>
      </c>
      <c r="R54" s="2">
        <v>325</v>
      </c>
      <c r="S54" s="6">
        <v>2.9399999999999999E-2</v>
      </c>
      <c r="U54" s="8" t="s">
        <v>3</v>
      </c>
      <c r="V54" s="2">
        <v>325</v>
      </c>
      <c r="W54" s="6">
        <v>2.06E-2</v>
      </c>
      <c r="Y54" s="8" t="s">
        <v>3</v>
      </c>
      <c r="Z54" s="2">
        <v>325</v>
      </c>
      <c r="AA54" s="6">
        <v>2.1100000000000001E-2</v>
      </c>
    </row>
    <row r="55" spans="3:29" x14ac:dyDescent="0.2">
      <c r="D55" s="3">
        <v>350</v>
      </c>
      <c r="E55" s="7">
        <v>1.5085000000000001E-2</v>
      </c>
      <c r="F55" s="15"/>
      <c r="P55" s="22">
        <f t="shared" si="5"/>
        <v>1.5085000000000001E-2</v>
      </c>
      <c r="R55" s="3">
        <v>350</v>
      </c>
      <c r="S55" s="7">
        <v>1.636E-2</v>
      </c>
      <c r="V55" s="3">
        <v>350</v>
      </c>
      <c r="W55" s="7">
        <v>1.3559999999999999E-2</v>
      </c>
      <c r="Z55" s="3">
        <v>350</v>
      </c>
      <c r="AA55" s="7">
        <v>1.406E-2</v>
      </c>
    </row>
    <row r="56" spans="3:29" x14ac:dyDescent="0.2">
      <c r="D56" s="2">
        <v>375</v>
      </c>
      <c r="E56" s="6">
        <v>1.1755E-2</v>
      </c>
      <c r="F56" s="15"/>
      <c r="P56" s="22">
        <f t="shared" si="5"/>
        <v>1.1755E-2</v>
      </c>
      <c r="R56" s="2">
        <v>375</v>
      </c>
      <c r="S56" s="6">
        <v>1.354E-2</v>
      </c>
      <c r="V56" s="2">
        <v>375</v>
      </c>
      <c r="W56" s="6">
        <v>1.0540000000000001E-2</v>
      </c>
      <c r="Z56" s="2">
        <v>375</v>
      </c>
      <c r="AA56" s="6">
        <v>9.4000000000000004E-3</v>
      </c>
    </row>
    <row r="57" spans="3:29" x14ac:dyDescent="0.2">
      <c r="D57" s="3">
        <v>400</v>
      </c>
      <c r="E57" s="7">
        <v>5.4000000000000003E-3</v>
      </c>
      <c r="F57" s="15"/>
      <c r="P57" s="22">
        <f t="shared" si="5"/>
        <v>5.4000000000000003E-3</v>
      </c>
      <c r="R57" s="3">
        <v>400</v>
      </c>
      <c r="S57" s="7">
        <v>6.1000000000000004E-3</v>
      </c>
      <c r="V57" s="3">
        <v>400</v>
      </c>
      <c r="W57" s="7">
        <v>4.7999999999999996E-3</v>
      </c>
      <c r="Z57" s="3">
        <v>400</v>
      </c>
      <c r="AA57" s="7">
        <v>4.5999999999999999E-3</v>
      </c>
    </row>
    <row r="58" spans="3:29" ht="17" thickBot="1" x14ac:dyDescent="0.25">
      <c r="D58" s="26">
        <v>425</v>
      </c>
      <c r="E58" s="27">
        <v>8.7500000000000002E-4</v>
      </c>
      <c r="F58" s="15"/>
      <c r="P58" s="22">
        <f t="shared" si="5"/>
        <v>8.7500000000000002E-4</v>
      </c>
      <c r="R58" s="26">
        <v>425</v>
      </c>
      <c r="S58" s="27">
        <v>1.1999999999999999E-3</v>
      </c>
      <c r="V58" s="26">
        <v>425</v>
      </c>
      <c r="W58" s="27">
        <v>4.0000000000000002E-4</v>
      </c>
      <c r="Z58" s="26">
        <v>425</v>
      </c>
      <c r="AA58" s="27">
        <v>6.9999999999999999E-4</v>
      </c>
    </row>
    <row r="59" spans="3:29" x14ac:dyDescent="0.2">
      <c r="C59" s="5"/>
      <c r="D59" s="5"/>
      <c r="E59" s="15"/>
      <c r="F59" s="15"/>
      <c r="P59" s="30"/>
      <c r="Q59" s="5"/>
      <c r="R59" s="5"/>
      <c r="S59" s="15"/>
      <c r="T59" s="5"/>
      <c r="U59" s="5"/>
      <c r="V59" s="5"/>
      <c r="W59" s="15"/>
      <c r="X59" s="5"/>
      <c r="Y59" s="5"/>
      <c r="Z59" s="5"/>
      <c r="AA59" s="15"/>
      <c r="AB59" s="5"/>
      <c r="AC59" s="5"/>
    </row>
    <row r="60" spans="3:29" x14ac:dyDescent="0.2">
      <c r="C60" s="5"/>
      <c r="D60" s="5"/>
      <c r="E60" s="15"/>
      <c r="F60" s="15"/>
      <c r="P60" s="30"/>
      <c r="Q60" s="5"/>
      <c r="R60" s="5"/>
      <c r="S60" s="15"/>
      <c r="T60" s="5"/>
      <c r="U60" s="5"/>
      <c r="V60" s="5"/>
      <c r="W60" s="15"/>
      <c r="X60" s="5"/>
      <c r="Y60" s="5"/>
      <c r="Z60" s="5"/>
      <c r="AA60" s="15"/>
      <c r="AB60" s="5"/>
      <c r="AC60" s="5"/>
    </row>
    <row r="61" spans="3:29" x14ac:dyDescent="0.2">
      <c r="C61" s="5"/>
      <c r="D61" s="5"/>
      <c r="E61" s="15"/>
      <c r="F61" s="15"/>
      <c r="P61" s="30"/>
      <c r="Q61" s="5"/>
      <c r="R61" s="5"/>
      <c r="S61" s="15"/>
      <c r="T61" s="5"/>
      <c r="U61" s="5"/>
      <c r="V61" s="5"/>
      <c r="W61" s="15"/>
      <c r="X61" s="5"/>
      <c r="Y61" s="5"/>
      <c r="Z61" s="5"/>
      <c r="AA61" s="15"/>
      <c r="AB61" s="5"/>
      <c r="AC61" s="5"/>
    </row>
    <row r="62" spans="3:29" x14ac:dyDescent="0.2">
      <c r="C62" s="5"/>
      <c r="D62" s="5"/>
      <c r="E62" s="15"/>
      <c r="F62" s="15"/>
      <c r="P62" s="30"/>
      <c r="Q62" s="5"/>
      <c r="R62" s="5"/>
      <c r="S62" s="15"/>
      <c r="T62" s="5"/>
      <c r="U62" s="5"/>
      <c r="V62" s="5"/>
      <c r="W62" s="15"/>
      <c r="X62" s="5"/>
      <c r="Y62" s="5"/>
      <c r="Z62" s="5"/>
      <c r="AA62" s="15"/>
      <c r="AB62" s="5"/>
      <c r="AC62" s="5"/>
    </row>
    <row r="63" spans="3:29" x14ac:dyDescent="0.2">
      <c r="C63" s="5"/>
      <c r="D63" s="5"/>
      <c r="E63" s="15"/>
      <c r="F63" s="15"/>
      <c r="P63" s="30"/>
      <c r="Q63" s="5"/>
      <c r="R63" s="5"/>
      <c r="S63" s="15"/>
      <c r="T63" s="5"/>
      <c r="U63" s="5"/>
      <c r="V63" s="5"/>
      <c r="W63" s="15"/>
      <c r="X63" s="5"/>
      <c r="Y63" s="5"/>
      <c r="Z63" s="5"/>
      <c r="AA63" s="15"/>
      <c r="AB63" s="5"/>
      <c r="AC63" s="5"/>
    </row>
    <row r="64" spans="3:29" x14ac:dyDescent="0.2">
      <c r="C64" s="5"/>
      <c r="D64" s="5"/>
      <c r="E64" s="15"/>
      <c r="F64" s="15"/>
      <c r="P64" s="30"/>
      <c r="Q64" s="5"/>
      <c r="R64" s="5"/>
      <c r="S64" s="15"/>
      <c r="T64" s="5"/>
      <c r="U64" s="5"/>
      <c r="V64" s="5"/>
      <c r="W64" s="15"/>
      <c r="X64" s="5"/>
      <c r="Y64" s="5"/>
      <c r="Z64" s="5"/>
      <c r="AA64" s="15"/>
      <c r="AB64" s="5"/>
      <c r="AC64" s="5"/>
    </row>
    <row r="65" spans="3:29" x14ac:dyDescent="0.2">
      <c r="C65" s="5"/>
      <c r="D65" s="5"/>
      <c r="E65" s="15"/>
      <c r="F65" s="15"/>
      <c r="P65" s="30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3:29" x14ac:dyDescent="0.2">
      <c r="F66" s="9"/>
      <c r="P66" s="30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3:29" x14ac:dyDescent="0.2">
      <c r="F67" s="9"/>
      <c r="P67" s="30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3:29" x14ac:dyDescent="0.2">
      <c r="F68" s="9"/>
      <c r="P68" s="22"/>
    </row>
    <row r="69" spans="3:29" x14ac:dyDescent="0.2">
      <c r="C69" s="5"/>
      <c r="D69" s="13"/>
      <c r="E69" s="21"/>
      <c r="F69" s="21"/>
      <c r="P69" s="22"/>
      <c r="Q69" s="17"/>
      <c r="R69" s="17"/>
      <c r="S69" s="17"/>
      <c r="U69" s="17"/>
      <c r="V69" s="17"/>
      <c r="W69" s="17"/>
      <c r="Y69" s="17"/>
      <c r="Z69" s="17"/>
      <c r="AA69" s="17"/>
    </row>
    <row r="70" spans="3:29" x14ac:dyDescent="0.2">
      <c r="C70" s="20"/>
      <c r="D70" s="5"/>
      <c r="E70" s="15"/>
      <c r="F70" s="15"/>
      <c r="P70" s="22"/>
      <c r="Q70" s="17"/>
      <c r="R70" s="17"/>
      <c r="S70" s="18"/>
      <c r="U70" s="17"/>
      <c r="V70" s="17"/>
      <c r="W70" s="18"/>
      <c r="Y70" s="17"/>
      <c r="Z70" s="17"/>
      <c r="AA70" s="18"/>
    </row>
    <row r="71" spans="3:29" x14ac:dyDescent="0.2">
      <c r="C71" s="5"/>
      <c r="D71" s="5"/>
      <c r="E71" s="15"/>
      <c r="F71" s="15"/>
      <c r="P71" s="22"/>
    </row>
    <row r="72" spans="3:29" x14ac:dyDescent="0.2">
      <c r="C72" s="5"/>
      <c r="D72" s="5"/>
      <c r="E72" s="15"/>
      <c r="F72" s="15"/>
      <c r="P72" s="22"/>
    </row>
    <row r="73" spans="3:29" ht="17" thickBot="1" x14ac:dyDescent="0.25">
      <c r="C73" s="23">
        <v>0.05</v>
      </c>
      <c r="F73" s="15"/>
      <c r="P73" s="22"/>
    </row>
    <row r="74" spans="3:29" ht="17" thickBot="1" x14ac:dyDescent="0.25">
      <c r="C74" s="10">
        <v>0.05</v>
      </c>
      <c r="D74" s="1" t="s">
        <v>1</v>
      </c>
      <c r="E74" s="11" t="s">
        <v>8</v>
      </c>
      <c r="F74" s="15"/>
      <c r="P74" s="22"/>
      <c r="Q74" s="10" t="s">
        <v>5</v>
      </c>
      <c r="R74" s="1" t="s">
        <v>1</v>
      </c>
      <c r="S74" s="11" t="s">
        <v>8</v>
      </c>
      <c r="U74" s="10" t="s">
        <v>6</v>
      </c>
      <c r="V74" s="1" t="s">
        <v>1</v>
      </c>
      <c r="W74" s="11" t="s">
        <v>8</v>
      </c>
      <c r="Y74" s="10" t="s">
        <v>7</v>
      </c>
      <c r="Z74" s="1" t="s">
        <v>1</v>
      </c>
      <c r="AA74" s="11" t="s">
        <v>8</v>
      </c>
    </row>
    <row r="75" spans="3:29" ht="17" thickBot="1" x14ac:dyDescent="0.25">
      <c r="C75" s="8" t="s">
        <v>4</v>
      </c>
      <c r="D75" s="2">
        <v>325</v>
      </c>
      <c r="E75" s="6">
        <v>1.8325000000000001E-2</v>
      </c>
      <c r="F75" s="15"/>
      <c r="P75" s="22">
        <f t="shared" si="5"/>
        <v>1.8325000000000001E-2</v>
      </c>
      <c r="Q75" s="8" t="s">
        <v>4</v>
      </c>
      <c r="R75" s="28">
        <v>325</v>
      </c>
      <c r="S75" s="29">
        <v>1.9800000000000002E-2</v>
      </c>
      <c r="U75" s="8" t="s">
        <v>4</v>
      </c>
      <c r="V75" s="28">
        <v>325</v>
      </c>
      <c r="W75" s="29">
        <v>1.6500000000000001E-2</v>
      </c>
      <c r="Y75" s="8" t="s">
        <v>4</v>
      </c>
      <c r="Z75" s="28">
        <v>325</v>
      </c>
      <c r="AA75" s="29">
        <v>1.72E-2</v>
      </c>
    </row>
    <row r="76" spans="3:29" x14ac:dyDescent="0.2">
      <c r="D76" s="3">
        <v>350</v>
      </c>
      <c r="E76" s="7">
        <v>1.0224999999999998E-2</v>
      </c>
      <c r="F76" s="15"/>
      <c r="P76" s="22">
        <f t="shared" si="5"/>
        <v>1.0224999999999998E-2</v>
      </c>
      <c r="R76" s="3">
        <v>350</v>
      </c>
      <c r="S76" s="7">
        <v>1.1499999999999996E-2</v>
      </c>
      <c r="V76" s="3">
        <v>350</v>
      </c>
      <c r="W76" s="7">
        <v>8.6999999999999959E-3</v>
      </c>
      <c r="Z76" s="3">
        <v>350</v>
      </c>
      <c r="AA76" s="7">
        <v>9.1999999999999964E-3</v>
      </c>
    </row>
    <row r="77" spans="3:29" x14ac:dyDescent="0.2">
      <c r="D77" s="2">
        <v>375</v>
      </c>
      <c r="E77" s="6">
        <v>8.9499999999999962E-3</v>
      </c>
      <c r="F77" s="15"/>
      <c r="P77" s="22">
        <f t="shared" si="5"/>
        <v>8.9499999999999962E-3</v>
      </c>
      <c r="R77" s="2">
        <v>375</v>
      </c>
      <c r="S77" s="6">
        <v>1.0299999999999997E-2</v>
      </c>
      <c r="V77" s="2">
        <v>375</v>
      </c>
      <c r="W77" s="6">
        <v>7.2999999999999975E-3</v>
      </c>
      <c r="Z77" s="2">
        <v>375</v>
      </c>
      <c r="AA77" s="6">
        <v>7.8999999999999973E-3</v>
      </c>
    </row>
    <row r="78" spans="3:29" x14ac:dyDescent="0.2">
      <c r="D78" s="3">
        <v>400</v>
      </c>
      <c r="E78" s="7">
        <v>5.3E-3</v>
      </c>
      <c r="F78" s="15"/>
      <c r="P78" s="22">
        <f t="shared" si="5"/>
        <v>5.3E-3</v>
      </c>
      <c r="R78" s="3">
        <v>400</v>
      </c>
      <c r="S78" s="7">
        <v>5.8999999999999999E-3</v>
      </c>
      <c r="V78" s="3">
        <v>400</v>
      </c>
      <c r="W78" s="7">
        <v>4.1999999999999997E-3</v>
      </c>
      <c r="Z78" s="3">
        <v>400</v>
      </c>
      <c r="AA78" s="7">
        <v>5.1999999999999998E-3</v>
      </c>
    </row>
    <row r="79" spans="3:29" ht="17" thickBot="1" x14ac:dyDescent="0.25">
      <c r="D79" s="26">
        <v>425</v>
      </c>
      <c r="E79" s="27">
        <v>3.7500000000000001E-4</v>
      </c>
      <c r="F79" s="15"/>
      <c r="P79" s="22">
        <f t="shared" si="5"/>
        <v>3.7500000000000001E-4</v>
      </c>
      <c r="R79" s="26">
        <v>425</v>
      </c>
      <c r="S79" s="27">
        <v>5.0000000000000001E-4</v>
      </c>
      <c r="V79" s="26">
        <v>425</v>
      </c>
      <c r="W79" s="27">
        <v>2.0000000000000001E-4</v>
      </c>
      <c r="Z79" s="26">
        <v>425</v>
      </c>
      <c r="AA79" s="27">
        <v>2.9999999999999997E-4</v>
      </c>
    </row>
    <row r="80" spans="3:29" x14ac:dyDescent="0.2">
      <c r="C80" s="5"/>
      <c r="D80" s="5"/>
      <c r="E80" s="15"/>
      <c r="F80" s="15"/>
      <c r="P80" s="30"/>
      <c r="Q80" s="5"/>
      <c r="R80" s="5"/>
      <c r="S80" s="15"/>
      <c r="T80" s="5"/>
      <c r="U80" s="5"/>
      <c r="V80" s="5"/>
      <c r="W80" s="15"/>
      <c r="X80" s="5"/>
      <c r="Y80" s="5"/>
      <c r="Z80" s="5"/>
      <c r="AA80" s="15"/>
      <c r="AB80" s="5"/>
      <c r="AC80" s="5"/>
    </row>
    <row r="81" spans="3:29" x14ac:dyDescent="0.2">
      <c r="C81" s="5"/>
      <c r="D81" s="5"/>
      <c r="E81" s="15"/>
      <c r="F81" s="15"/>
      <c r="P81" s="30"/>
      <c r="Q81" s="5"/>
      <c r="R81" s="5"/>
      <c r="S81" s="15"/>
      <c r="T81" s="5"/>
      <c r="U81" s="5"/>
      <c r="V81" s="5"/>
      <c r="W81" s="15"/>
      <c r="X81" s="5"/>
      <c r="Y81" s="5"/>
      <c r="Z81" s="5"/>
      <c r="AA81" s="15"/>
      <c r="AB81" s="5"/>
      <c r="AC81" s="5"/>
    </row>
    <row r="82" spans="3:29" x14ac:dyDescent="0.2">
      <c r="C82" s="5"/>
      <c r="D82" s="5"/>
      <c r="E82" s="15"/>
      <c r="F82" s="15"/>
      <c r="P82" s="30"/>
      <c r="Q82" s="5"/>
      <c r="R82" s="5"/>
      <c r="S82" s="15"/>
      <c r="T82" s="5"/>
      <c r="U82" s="5"/>
      <c r="V82" s="5"/>
      <c r="W82" s="15"/>
      <c r="X82" s="5"/>
      <c r="Y82" s="5"/>
      <c r="Z82" s="5"/>
      <c r="AA82" s="15"/>
      <c r="AB82" s="5"/>
      <c r="AC82" s="5"/>
    </row>
    <row r="83" spans="3:29" x14ac:dyDescent="0.2">
      <c r="C83" s="5"/>
      <c r="D83" s="5"/>
      <c r="E83" s="15"/>
      <c r="F83" s="15"/>
      <c r="P83" s="31"/>
      <c r="Q83" s="5"/>
      <c r="R83" s="5"/>
      <c r="S83" s="15"/>
      <c r="T83" s="5"/>
      <c r="U83" s="5"/>
      <c r="V83" s="5"/>
      <c r="W83" s="15"/>
      <c r="X83" s="5"/>
      <c r="Y83" s="5"/>
      <c r="Z83" s="5"/>
      <c r="AA83" s="15"/>
      <c r="AB83" s="5"/>
      <c r="AC83" s="5"/>
    </row>
    <row r="84" spans="3:29" x14ac:dyDescent="0.2">
      <c r="C84" s="5"/>
      <c r="D84" s="5"/>
      <c r="E84" s="15"/>
      <c r="F84" s="15"/>
      <c r="P84" s="31"/>
      <c r="Q84" s="5"/>
      <c r="R84" s="5"/>
      <c r="S84" s="15"/>
      <c r="T84" s="5"/>
      <c r="U84" s="5"/>
      <c r="V84" s="5"/>
      <c r="W84" s="15"/>
      <c r="X84" s="5"/>
      <c r="Y84" s="5"/>
      <c r="Z84" s="5"/>
      <c r="AA84" s="15"/>
      <c r="AB84" s="5"/>
      <c r="AC84" s="5"/>
    </row>
    <row r="85" spans="3:29" x14ac:dyDescent="0.2">
      <c r="C85" s="5"/>
      <c r="D85" s="5"/>
      <c r="E85" s="15"/>
      <c r="F85" s="15"/>
      <c r="P85" s="31"/>
      <c r="Q85" s="5"/>
      <c r="R85" s="5"/>
      <c r="S85" s="15"/>
      <c r="T85" s="5"/>
      <c r="U85" s="5"/>
      <c r="V85" s="5"/>
      <c r="W85" s="15"/>
      <c r="X85" s="5"/>
      <c r="Y85" s="5"/>
      <c r="Z85" s="5"/>
      <c r="AA85" s="15"/>
      <c r="AB85" s="5"/>
      <c r="AC85" s="5"/>
    </row>
    <row r="86" spans="3:29" x14ac:dyDescent="0.2">
      <c r="C86" s="5"/>
      <c r="D86" s="5"/>
      <c r="E86" s="15"/>
      <c r="F86" s="15"/>
      <c r="P86" s="31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3:29" x14ac:dyDescent="0.2">
      <c r="P87" s="31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3:29" x14ac:dyDescent="0.2">
      <c r="P88" s="31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3:29" x14ac:dyDescent="0.2">
      <c r="P89" s="23"/>
    </row>
    <row r="90" spans="3:29" x14ac:dyDescent="0.2">
      <c r="P90" s="23"/>
    </row>
    <row r="91" spans="3:29" x14ac:dyDescent="0.2">
      <c r="P91" s="23"/>
    </row>
    <row r="92" spans="3:29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31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3:29" x14ac:dyDescent="0.2">
      <c r="C93" s="5"/>
      <c r="D93" s="1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31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3:29" x14ac:dyDescent="0.2">
      <c r="C94" s="5"/>
      <c r="D94" s="1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31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3:29" x14ac:dyDescent="0.2">
      <c r="C95" s="5"/>
      <c r="D95" s="1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31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3:29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31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3:29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31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3:29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31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3:29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31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3:29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31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3:29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31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3:29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31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3:29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31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3:29" x14ac:dyDescent="0.2">
      <c r="C104" s="12"/>
      <c r="D104" s="13"/>
      <c r="E104" s="13"/>
      <c r="F104" s="12"/>
      <c r="G104" s="13"/>
      <c r="H104" s="5"/>
      <c r="I104" s="5"/>
      <c r="J104" s="5"/>
      <c r="K104" s="5"/>
      <c r="L104" s="5"/>
      <c r="M104" s="5"/>
      <c r="N104" s="5"/>
      <c r="O104" s="5"/>
      <c r="P104" s="32"/>
      <c r="Q104" s="13"/>
      <c r="R104" s="13"/>
      <c r="S104" s="5"/>
      <c r="T104" s="5"/>
      <c r="U104" s="12"/>
      <c r="V104" s="13"/>
      <c r="W104" s="13"/>
      <c r="X104" s="5"/>
      <c r="Y104" s="5"/>
      <c r="Z104" s="12"/>
      <c r="AA104" s="13"/>
      <c r="AB104" s="13"/>
      <c r="AC104" s="5"/>
    </row>
    <row r="105" spans="3:29" x14ac:dyDescent="0.2">
      <c r="C105" s="14"/>
      <c r="D105" s="5"/>
      <c r="E105" s="15"/>
      <c r="F105" s="14"/>
      <c r="G105" s="5"/>
      <c r="H105" s="5"/>
      <c r="I105" s="5"/>
      <c r="J105" s="5"/>
      <c r="K105" s="5"/>
      <c r="L105" s="5"/>
      <c r="M105" s="5"/>
      <c r="N105" s="5"/>
      <c r="O105" s="5"/>
      <c r="P105" s="33"/>
      <c r="Q105" s="5"/>
      <c r="R105" s="15"/>
      <c r="S105" s="5"/>
      <c r="T105" s="5"/>
      <c r="U105" s="14"/>
      <c r="V105" s="5"/>
      <c r="W105" s="15"/>
      <c r="X105" s="5"/>
      <c r="Y105" s="5"/>
      <c r="Z105" s="14"/>
      <c r="AA105" s="5"/>
      <c r="AB105" s="15"/>
      <c r="AC105" s="5"/>
    </row>
    <row r="106" spans="3:29" x14ac:dyDescent="0.2">
      <c r="C106" s="5"/>
      <c r="D106" s="5"/>
      <c r="E106" s="1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31"/>
      <c r="Q106" s="5"/>
      <c r="R106" s="15"/>
      <c r="S106" s="5"/>
      <c r="T106" s="5"/>
      <c r="U106" s="5"/>
      <c r="V106" s="5"/>
      <c r="W106" s="15"/>
      <c r="X106" s="5"/>
      <c r="Y106" s="5"/>
      <c r="Z106" s="5"/>
      <c r="AA106" s="5"/>
      <c r="AB106" s="15"/>
      <c r="AC106" s="5"/>
    </row>
    <row r="107" spans="3:29" x14ac:dyDescent="0.2">
      <c r="C107" s="5"/>
      <c r="D107" s="5"/>
      <c r="E107" s="1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31"/>
      <c r="Q107" s="5"/>
      <c r="R107" s="15"/>
      <c r="S107" s="5"/>
      <c r="T107" s="5"/>
      <c r="U107" s="5"/>
      <c r="V107" s="5"/>
      <c r="W107" s="15"/>
      <c r="X107" s="5"/>
      <c r="Y107" s="5"/>
      <c r="Z107" s="5"/>
      <c r="AA107" s="5"/>
      <c r="AB107" s="15"/>
      <c r="AC107" s="5"/>
    </row>
    <row r="108" spans="3:29" x14ac:dyDescent="0.2">
      <c r="C108" s="5"/>
      <c r="D108" s="5"/>
      <c r="E108" s="1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31"/>
      <c r="Q108" s="5"/>
      <c r="R108" s="15"/>
      <c r="S108" s="5"/>
      <c r="T108" s="5"/>
      <c r="U108" s="5"/>
      <c r="V108" s="5"/>
      <c r="W108" s="15"/>
      <c r="X108" s="5"/>
      <c r="Y108" s="5"/>
      <c r="Z108" s="5"/>
      <c r="AA108" s="5"/>
      <c r="AB108" s="15"/>
      <c r="AC108" s="5"/>
    </row>
    <row r="109" spans="3:29" x14ac:dyDescent="0.2">
      <c r="C109" s="5"/>
      <c r="D109" s="5"/>
      <c r="E109" s="1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31"/>
      <c r="Q109" s="5"/>
      <c r="R109" s="15"/>
      <c r="S109" s="5"/>
      <c r="T109" s="5"/>
      <c r="U109" s="5"/>
      <c r="V109" s="5"/>
      <c r="W109" s="15"/>
      <c r="X109" s="5"/>
      <c r="Y109" s="5"/>
      <c r="Z109" s="5"/>
      <c r="AA109" s="5"/>
      <c r="AB109" s="15"/>
      <c r="AC109" s="5"/>
    </row>
    <row r="110" spans="3:29" x14ac:dyDescent="0.2">
      <c r="C110" s="5"/>
      <c r="D110" s="5"/>
      <c r="E110" s="1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31"/>
      <c r="Q110" s="5"/>
      <c r="R110" s="15"/>
      <c r="S110" s="5"/>
      <c r="T110" s="5"/>
      <c r="U110" s="5"/>
      <c r="V110" s="5"/>
      <c r="W110" s="15"/>
      <c r="X110" s="5"/>
      <c r="Y110" s="5"/>
      <c r="Z110" s="5"/>
      <c r="AA110" s="5"/>
      <c r="AB110" s="15"/>
      <c r="AC110" s="5"/>
    </row>
    <row r="111" spans="3:29" x14ac:dyDescent="0.2">
      <c r="C111" s="5"/>
      <c r="D111" s="5"/>
      <c r="E111" s="1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31"/>
      <c r="Q111" s="5"/>
      <c r="R111" s="15"/>
      <c r="S111" s="5"/>
      <c r="T111" s="5"/>
      <c r="U111" s="5"/>
      <c r="V111" s="5"/>
      <c r="W111" s="15"/>
      <c r="X111" s="5"/>
      <c r="Y111" s="5"/>
      <c r="Z111" s="5"/>
      <c r="AA111" s="5"/>
      <c r="AB111" s="15"/>
      <c r="AC111" s="5"/>
    </row>
    <row r="112" spans="3:29" x14ac:dyDescent="0.2">
      <c r="C112" s="5"/>
      <c r="D112" s="5"/>
      <c r="E112" s="1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15"/>
      <c r="S112" s="5"/>
      <c r="T112" s="5"/>
      <c r="U112" s="5"/>
      <c r="V112" s="5"/>
      <c r="W112" s="15"/>
      <c r="X112" s="5"/>
      <c r="Y112" s="5"/>
      <c r="Z112" s="5"/>
      <c r="AA112" s="5"/>
      <c r="AB112" s="15"/>
      <c r="AC112" s="5"/>
    </row>
    <row r="113" spans="2:29" x14ac:dyDescent="0.2">
      <c r="C113" s="5"/>
      <c r="D113" s="5"/>
      <c r="E113" s="1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2:29" x14ac:dyDescent="0.2">
      <c r="B114" s="5"/>
      <c r="C114" s="12"/>
      <c r="D114" s="13"/>
      <c r="E114" s="13"/>
      <c r="F114" s="12"/>
      <c r="G114" s="1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2:29" x14ac:dyDescent="0.2">
      <c r="B115" s="5"/>
      <c r="C115" s="14"/>
      <c r="D115" s="5"/>
      <c r="E115" s="15"/>
      <c r="F115" s="1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2:29" x14ac:dyDescent="0.2">
      <c r="B116" s="5"/>
      <c r="C116" s="5"/>
      <c r="D116" s="5"/>
      <c r="E116" s="1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2:29" x14ac:dyDescent="0.2">
      <c r="B117" s="5"/>
      <c r="C117" s="5"/>
      <c r="D117" s="5"/>
      <c r="E117" s="1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2:29" x14ac:dyDescent="0.2">
      <c r="B118" s="5"/>
      <c r="C118" s="5"/>
      <c r="D118" s="5"/>
      <c r="E118" s="1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2:29" x14ac:dyDescent="0.2">
      <c r="B119" s="5"/>
      <c r="C119" s="5"/>
      <c r="D119" s="5"/>
      <c r="E119" s="1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2:29" x14ac:dyDescent="0.2">
      <c r="B120" s="5"/>
      <c r="C120" s="5"/>
      <c r="D120" s="5"/>
      <c r="E120" s="1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2:29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2:29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2:29" x14ac:dyDescent="0.2">
      <c r="C123" s="5"/>
      <c r="D123" s="5"/>
      <c r="E123" s="5"/>
      <c r="F123" s="5"/>
      <c r="G123" s="5"/>
      <c r="H123" s="5"/>
      <c r="I123" s="2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2:29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 And Disagregated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2019-03-18T09:10:01Z</dcterms:created>
  <dcterms:modified xsi:type="dcterms:W3CDTF">2019-10-02T12:38:17Z</dcterms:modified>
</cp:coreProperties>
</file>