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eaf00117811184/Área de Trabalho/"/>
    </mc:Choice>
  </mc:AlternateContent>
  <xr:revisionPtr revIDLastSave="0" documentId="8_{B924EC5D-2A5E-4019-A19A-0D4AD1E00509}" xr6:coauthVersionLast="47" xr6:coauthVersionMax="47" xr10:uidLastSave="{00000000-0000-0000-0000-000000000000}"/>
  <bookViews>
    <workbookView xWindow="-108" yWindow="-108" windowWidth="23256" windowHeight="12456" firstSheet="2" activeTab="2" xr2:uid="{129A0D1D-1FF9-40C8-A41D-E3A6F5C7C0DF}"/>
  </bookViews>
  <sheets>
    <sheet name="Data" sheetId="1" state="hidden" r:id="rId1"/>
    <sheet name="Controller" sheetId="7" state="hidden" r:id="rId2"/>
    <sheet name="Dashboard" sheetId="5" r:id="rId3"/>
    <sheet name="Caixinha" sheetId="8" state="hidden" r:id="rId4"/>
  </sheets>
  <definedNames>
    <definedName name="SegmentaçãodeDados_Mês">#N/A</definedName>
  </definedNames>
  <calcPr calcId="191029"/>
  <pivotCaches>
    <pivotCache cacheId="3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2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<sst xmlns="http://schemas.openxmlformats.org/spreadsheetml/2006/main" count="119" uniqueCount="36">
  <si>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</si>
  <si>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</si>
  <si>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</si>
  <si>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</si>
  <si>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</si>
  <si>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</si>
  <si>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</si>
  <si>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</si>
  <si>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</si>
  <si>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</t>
  </si>
  <si>
    <t>RECEBIDO</t>
  </si>
  <si>
    <t>COMISSÃO</t>
  </si>
  <si>
    <t>SAÍDA</t>
  </si>
  <si>
    <t>TRANSPORTE</t>
  </si>
  <si>
    <t>GASOLINA</t>
  </si>
  <si>
    <t>TRANSFERÊNCIA</t>
  </si>
  <si>
    <t>CARTÃO DE CRÉDITO</t>
  </si>
  <si>
    <t>PAGO</t>
  </si>
  <si>
    <t>ALIMENTAÇÃO</t>
  </si>
  <si>
    <t>SUPERMERCADO</t>
  </si>
  <si>
    <t>EDUCAÇÃO</t>
  </si>
  <si>
    <t>ESCOLA</t>
  </si>
  <si>
    <t>DÉBITO AUTOMÁTICO</t>
  </si>
  <si>
    <t>SAÚDE</t>
  </si>
  <si>
    <t>PSICÓLOGA</t>
  </si>
  <si>
    <t>MATERIAL ESCOLAR</t>
  </si>
  <si>
    <t>PENDENTE</t>
  </si>
  <si>
    <t>Soma de Valor</t>
  </si>
  <si>
    <t>Rótulos de Linha</t>
  </si>
  <si>
    <t>Total Geral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</si>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</sst>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14" fontId="0" fillId="0" borderId="0" xfId="0" applyNumberFormat="1" applyFill="1"/>
    <xf numFmtId="14" fontId="0" fillId="3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14" fontId="1" fillId="2" borderId="1" xfId="1" applyNumberFormat="1"/>
  </cellXfs>
  <cellStyles count="2">
    <cellStyle name="Entrada" xfId="1" builtinId="20"/>
    <cellStyle name="Normal" xfId="0" builtinId="0"/>
  </cellStyles>
  <dxfs count="11">
    <dxf>
      <numFmt numFmtId="164" formatCode="&quot;R$&quot;\ #,##0.00"/>
      <fill>
        <patternFill patternType="none">
          <fgColor indexed="64"/>
          <bgColor indexed="65"/>
        </patternFill>
      </fill>
    </dxf>
    <dxf>
      <numFmt numFmtId="164" formatCode="&quot;R$&quot;\ #,##0.00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FC00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  <dxf>
      <numFmt numFmtId="19" formatCode="dd/mm/yyyy"/>
    </dxf>
    <dxf>
      <numFmt numFmtId="164" formatCode="&quot;R$&quot;\ #,##0.00"/>
    </dxf>
  </dxfs>
  <tableStyles count="2" defaultTableStyle="TableStyleMedium2" defaultPivotStyle="PivotStyleLight16">
    <tableStyle name="Estilo de Segmentação de Dados 1" pivot="0" table="0" count="0" xr9:uid="{9407B7CB-41B3-4D26-BA9E-4678C47B24F9}"/>
    <tableStyle name="SlicerStyleDark2 2" pivot="0" table="0" count="10" xr9:uid="{670A58EE-99FD-480A-A1AC-7A54B391CDFB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2090395480226E-2"/>
          <c:y val="7.407407407407407E-2"/>
          <c:w val="0.97514124293785309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ALIMENTAÇÃO</c:v>
              </c:pt>
              <c:pt idx="1">
                <c:v>EDUCAÇÃO</c:v>
              </c:pt>
              <c:pt idx="2">
                <c:v>RENDA FIXA</c:v>
              </c:pt>
              <c:pt idx="3">
                <c:v>SAÚDE</c:v>
              </c:pt>
              <c:pt idx="4">
                <c:v>TRANSPORTE</c:v>
              </c:pt>
            </c:strLit>
          </c:cat>
          <c:val>
            <c:numLit>
              <c:formatCode>General</c:formatCode>
              <c:ptCount val="5"/>
              <c:pt idx="0">
                <c:v>1200</c:v>
              </c:pt>
              <c:pt idx="1">
                <c:v>1500</c:v>
              </c:pt>
              <c:pt idx="2">
                <c:v>25000</c:v>
              </c:pt>
              <c:pt idx="3">
                <c:v>750</c:v>
              </c:pt>
              <c:pt idx="4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0-2348-430F-A3BF-4DE2539422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98421823"/>
        <c:axId val="498424223"/>
      </c:barChart>
      <c:catAx>
        <c:axId val="4984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24223"/>
        <c:crosses val="autoZero"/>
        <c:auto val="1"/>
        <c:lblAlgn val="ctr"/>
        <c:lblOffset val="100"/>
        <c:noMultiLvlLbl val="0"/>
      </c:catAx>
      <c:valAx>
        <c:axId val="498424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4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Financeira.xlsx]Controller!Tabela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Controller!$G$4:$G$6</c:f>
              <c:strCache>
                <c:ptCount val="2"/>
                <c:pt idx="0">
                  <c:v>COMISSÃO</c:v>
                </c:pt>
                <c:pt idx="1">
                  <c:v>SALÁRIO</c:v>
                </c:pt>
              </c:strCache>
            </c:strRef>
          </c:cat>
          <c:val>
            <c:numRef>
              <c:f>Controller!$H$4:$H$6</c:f>
              <c:numCache>
                <c:formatCode>"R$"\ #,##0.00</c:formatCode>
                <c:ptCount val="2"/>
                <c:pt idx="0">
                  <c:v>5000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B-4262-B844-9B1AEE6001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80348815"/>
        <c:axId val="680345935"/>
      </c:barChart>
      <c:catAx>
        <c:axId val="6803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345935"/>
        <c:crosses val="autoZero"/>
        <c:auto val="1"/>
        <c:lblAlgn val="ctr"/>
        <c:lblOffset val="100"/>
        <c:noMultiLvlLbl val="0"/>
      </c:catAx>
      <c:valAx>
        <c:axId val="6803459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803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9-4B00-820F-ACBA176B9F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2102223"/>
        <c:axId val="652108943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9-4B00-820F-ACBA176B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44991"/>
        <c:axId val="670946479"/>
      </c:barChart>
      <c:catAx>
        <c:axId val="65210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108943"/>
        <c:crosses val="autoZero"/>
        <c:auto val="1"/>
        <c:lblAlgn val="ctr"/>
        <c:lblOffset val="100"/>
        <c:noMultiLvlLbl val="0"/>
      </c:catAx>
      <c:valAx>
        <c:axId val="6521089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52102223"/>
        <c:crosses val="autoZero"/>
        <c:crossBetween val="between"/>
      </c:valAx>
      <c:valAx>
        <c:axId val="670946479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680044991"/>
        <c:crosses val="max"/>
        <c:crossBetween val="between"/>
      </c:valAx>
      <c:catAx>
        <c:axId val="680044991"/>
        <c:scaling>
          <c:orientation val="minMax"/>
        </c:scaling>
        <c:delete val="1"/>
        <c:axPos val="b"/>
        <c:majorTickMark val="out"/>
        <c:minorTickMark val="none"/>
        <c:tickLblPos val="nextTo"/>
        <c:crossAx val="6709464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25</xdr:row>
      <xdr:rowOff>114300</xdr:rowOff>
    </xdr:from>
    <xdr:to>
      <xdr:col>19</xdr:col>
      <xdr:colOff>495299</xdr:colOff>
      <xdr:row>40</xdr:row>
      <xdr:rowOff>76199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B29D199-83C8-4EB3-F63E-EC3040F3A2B8}"/>
            </a:ext>
          </a:extLst>
        </xdr:cNvPr>
        <xdr:cNvGrpSpPr/>
      </xdr:nvGrpSpPr>
      <xdr:grpSpPr>
        <a:xfrm>
          <a:off x="1883228" y="4740729"/>
          <a:ext cx="11391900" cy="2737756"/>
          <a:chOff x="2333625" y="3981449"/>
          <a:chExt cx="11391900" cy="334327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6894C8E8-8E27-99D5-0B50-7E4B67859DFF}"/>
              </a:ext>
            </a:extLst>
          </xdr:cNvPr>
          <xdr:cNvGrpSpPr/>
        </xdr:nvGrpSpPr>
        <xdr:grpSpPr>
          <a:xfrm>
            <a:off x="2333625" y="3981449"/>
            <a:ext cx="11391900" cy="3343275"/>
            <a:chOff x="2333625" y="3981449"/>
            <a:chExt cx="11391900" cy="33432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90076E9-753C-40FC-AD73-9696EF6061A1}"/>
                </a:ext>
              </a:extLst>
            </xdr:cNvPr>
            <xdr:cNvSpPr/>
          </xdr:nvSpPr>
          <xdr:spPr>
            <a:xfrm>
              <a:off x="2419350" y="3981449"/>
              <a:ext cx="11306175" cy="3343275"/>
            </a:xfrm>
            <a:prstGeom prst="round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B334B18-F4A4-4930-9A03-19DAFDC728BF}"/>
                </a:ext>
              </a:extLst>
            </xdr:cNvPr>
            <xdr:cNvGraphicFramePr>
              <a:graphicFrameLocks/>
            </xdr:cNvGraphicFramePr>
          </xdr:nvGraphicFramePr>
          <xdr:xfrm>
            <a:off x="2333625" y="4524375"/>
            <a:ext cx="112395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B479C7B4-B9F6-41F4-A6AA-C6DF658A13AB}"/>
                </a:ext>
              </a:extLst>
            </xdr:cNvPr>
            <xdr:cNvSpPr/>
          </xdr:nvSpPr>
          <xdr:spPr>
            <a:xfrm>
              <a:off x="2419349" y="3981449"/>
              <a:ext cx="11306175" cy="5715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C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22E15C45-7BB7-3267-6CA6-79649F899334}"/>
              </a:ext>
            </a:extLst>
          </xdr:cNvPr>
          <xdr:cNvSpPr txBox="1"/>
        </xdr:nvSpPr>
        <xdr:spPr>
          <a:xfrm>
            <a:off x="7553325" y="4038600"/>
            <a:ext cx="5505450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1</xdr:col>
      <xdr:colOff>371476</xdr:colOff>
      <xdr:row>25</xdr:row>
      <xdr:rowOff>104776</xdr:rowOff>
    </xdr:from>
    <xdr:to>
      <xdr:col>2</xdr:col>
      <xdr:colOff>200026</xdr:colOff>
      <xdr:row>28</xdr:row>
      <xdr:rowOff>1</xdr:rowOff>
    </xdr:to>
    <xdr:pic>
      <xdr:nvPicPr>
        <xdr:cNvPr id="17" name="Gráfico 16" descr="Dinheiro voador com preenchimento sólido">
          <a:extLst>
            <a:ext uri="{FF2B5EF4-FFF2-40B4-BE49-F238E27FC236}">
              <a16:creationId xmlns:a16="http://schemas.microsoft.com/office/drawing/2014/main" id="{FF9E850F-2A1E-2F39-35B4-65258462F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181226" y="4629151"/>
          <a:ext cx="438150" cy="438150"/>
        </a:xfrm>
        <a:prstGeom prst="rect">
          <a:avLst/>
        </a:prstGeom>
      </xdr:spPr>
    </xdr:pic>
    <xdr:clientData/>
  </xdr:twoCellAnchor>
  <xdr:twoCellAnchor>
    <xdr:from>
      <xdr:col>1</xdr:col>
      <xdr:colOff>76199</xdr:colOff>
      <xdr:row>9</xdr:row>
      <xdr:rowOff>38100</xdr:rowOff>
    </xdr:from>
    <xdr:to>
      <xdr:col>11</xdr:col>
      <xdr:colOff>361949</xdr:colOff>
      <xdr:row>23</xdr:row>
      <xdr:rowOff>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7642EF48-6C25-5DBC-514D-15AF7471CC5F}"/>
            </a:ext>
          </a:extLst>
        </xdr:cNvPr>
        <xdr:cNvGrpSpPr/>
      </xdr:nvGrpSpPr>
      <xdr:grpSpPr>
        <a:xfrm>
          <a:off x="1883228" y="1703614"/>
          <a:ext cx="6381750" cy="2552700"/>
          <a:chOff x="1943100" y="619125"/>
          <a:chExt cx="6381750" cy="306705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6DDEC356-83B2-6134-C65D-AA70348358C2}"/>
              </a:ext>
            </a:extLst>
          </xdr:cNvPr>
          <xdr:cNvGrpSpPr/>
        </xdr:nvGrpSpPr>
        <xdr:grpSpPr>
          <a:xfrm>
            <a:off x="1943100" y="619125"/>
            <a:ext cx="6381750" cy="3067050"/>
            <a:chOff x="1943100" y="619125"/>
            <a:chExt cx="6381750" cy="3067050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C234F715-AE6F-1169-760F-8E9A650C1AC5}"/>
                </a:ext>
              </a:extLst>
            </xdr:cNvPr>
            <xdr:cNvGrpSpPr/>
          </xdr:nvGrpSpPr>
          <xdr:grpSpPr>
            <a:xfrm>
              <a:off x="1943100" y="619125"/>
              <a:ext cx="6248400" cy="3067050"/>
              <a:chOff x="3638549" y="609600"/>
              <a:chExt cx="7896225" cy="306705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C450D8F7-9FC9-4D4C-ECD9-6603F57F271D}"/>
                  </a:ext>
                </a:extLst>
              </xdr:cNvPr>
              <xdr:cNvSpPr/>
            </xdr:nvSpPr>
            <xdr:spPr>
              <a:xfrm>
                <a:off x="4400549" y="666750"/>
                <a:ext cx="6610351" cy="3009900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9203F03A-7990-4B18-9658-3BAD20275CC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638549" y="866775"/>
              <a:ext cx="7896225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4A9ED21D-D61D-7A8B-B9F2-BA0AF8755E96}"/>
                  </a:ext>
                </a:extLst>
              </xdr:cNvPr>
              <xdr:cNvSpPr/>
            </xdr:nvSpPr>
            <xdr:spPr>
              <a:xfrm>
                <a:off x="4400550" y="609600"/>
                <a:ext cx="6610350" cy="5715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C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FC896F15-F3F1-C997-18F1-B6E810D98F49}"/>
                </a:ext>
              </a:extLst>
            </xdr:cNvPr>
            <xdr:cNvSpPr txBox="1"/>
          </xdr:nvSpPr>
          <xdr:spPr>
            <a:xfrm>
              <a:off x="4486275" y="647700"/>
              <a:ext cx="3838575" cy="40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9" name="Gráfico 18" descr="Registrar com preenchimento sólido">
            <a:extLst>
              <a:ext uri="{FF2B5EF4-FFF2-40B4-BE49-F238E27FC236}">
                <a16:creationId xmlns:a16="http://schemas.microsoft.com/office/drawing/2014/main" id="{A349133A-BE6B-41FD-5A00-7CC3255469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676525" y="619125"/>
            <a:ext cx="619125" cy="6191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85723</xdr:rowOff>
    </xdr:from>
    <xdr:to>
      <xdr:col>1</xdr:col>
      <xdr:colOff>9525</xdr:colOff>
      <xdr:row>29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1091705F-921D-476A-94D0-600AC3896F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66180"/>
              <a:ext cx="1816554" cy="3819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76199</xdr:colOff>
      <xdr:row>0</xdr:row>
      <xdr:rowOff>0</xdr:rowOff>
    </xdr:from>
    <xdr:to>
      <xdr:col>20</xdr:col>
      <xdr:colOff>133350</xdr:colOff>
      <xdr:row>5</xdr:row>
      <xdr:rowOff>9525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67E029C8-5362-6994-47D0-5D54100BA74B}"/>
            </a:ext>
          </a:extLst>
        </xdr:cNvPr>
        <xdr:cNvSpPr/>
      </xdr:nvSpPr>
      <xdr:spPr>
        <a:xfrm>
          <a:off x="1885949" y="0"/>
          <a:ext cx="11639551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76200</xdr:colOff>
      <xdr:row>0</xdr:row>
      <xdr:rowOff>9525</xdr:rowOff>
    </xdr:from>
    <xdr:to>
      <xdr:col>2</xdr:col>
      <xdr:colOff>400049</xdr:colOff>
      <xdr:row>5</xdr:row>
      <xdr:rowOff>9525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F5D5CF5D-C19B-4E80-B849-79FAA397DE93}"/>
            </a:ext>
          </a:extLst>
        </xdr:cNvPr>
        <xdr:cNvSpPr/>
      </xdr:nvSpPr>
      <xdr:spPr>
        <a:xfrm>
          <a:off x="1885950" y="9525"/>
          <a:ext cx="933449" cy="90487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571500</xdr:colOff>
      <xdr:row>0</xdr:row>
      <xdr:rowOff>152400</xdr:rowOff>
    </xdr:from>
    <xdr:to>
      <xdr:col>12</xdr:col>
      <xdr:colOff>419100</xdr:colOff>
      <xdr:row>2</xdr:row>
      <xdr:rowOff>114300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F467E000-8C99-87B3-5612-D69CE4EA09EE}"/>
            </a:ext>
          </a:extLst>
        </xdr:cNvPr>
        <xdr:cNvSpPr txBox="1"/>
      </xdr:nvSpPr>
      <xdr:spPr>
        <a:xfrm>
          <a:off x="3600450" y="152400"/>
          <a:ext cx="53340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>
              <a:latin typeface="Segoe UI" panose="020B0502040204020203" pitchFamily="34" charset="0"/>
              <a:cs typeface="Segoe UI" panose="020B0502040204020203" pitchFamily="34" charset="0"/>
            </a:rPr>
            <a:t>Hello, Alexandre!!</a:t>
          </a:r>
        </a:p>
      </xdr:txBody>
    </xdr:sp>
    <xdr:clientData/>
  </xdr:twoCellAnchor>
  <xdr:twoCellAnchor>
    <xdr:from>
      <xdr:col>3</xdr:col>
      <xdr:colOff>571500</xdr:colOff>
      <xdr:row>2</xdr:row>
      <xdr:rowOff>123825</xdr:rowOff>
    </xdr:from>
    <xdr:to>
      <xdr:col>9</xdr:col>
      <xdr:colOff>533400</xdr:colOff>
      <xdr:row>4</xdr:row>
      <xdr:rowOff>104775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0AA6CD50-EF5C-7605-917F-0BC9909786AF}"/>
            </a:ext>
          </a:extLst>
        </xdr:cNvPr>
        <xdr:cNvSpPr txBox="1"/>
      </xdr:nvSpPr>
      <xdr:spPr>
        <a:xfrm>
          <a:off x="3600450" y="485775"/>
          <a:ext cx="36195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10</xdr:col>
      <xdr:colOff>581025</xdr:colOff>
      <xdr:row>1</xdr:row>
      <xdr:rowOff>19050</xdr:rowOff>
    </xdr:from>
    <xdr:to>
      <xdr:col>18</xdr:col>
      <xdr:colOff>476250</xdr:colOff>
      <xdr:row>3</xdr:row>
      <xdr:rowOff>9525</xdr:rowOff>
    </xdr:to>
    <xdr:grpSp>
      <xdr:nvGrpSpPr>
        <xdr:cNvPr id="35" name="Agrupar 3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ECB3FE2-06E3-8C3C-7E87-1B7B50E99592}"/>
            </a:ext>
          </a:extLst>
        </xdr:cNvPr>
        <xdr:cNvGrpSpPr/>
      </xdr:nvGrpSpPr>
      <xdr:grpSpPr>
        <a:xfrm>
          <a:off x="7874454" y="204107"/>
          <a:ext cx="4772025" cy="360589"/>
          <a:chOff x="7877175" y="200025"/>
          <a:chExt cx="4772025" cy="352425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E06B0B1C-114A-4EE1-A0CA-C50AB7CB1C5C}"/>
              </a:ext>
            </a:extLst>
          </xdr:cNvPr>
          <xdr:cNvSpPr/>
        </xdr:nvSpPr>
        <xdr:spPr>
          <a:xfrm>
            <a:off x="7877175" y="200025"/>
            <a:ext cx="4772025" cy="333375"/>
          </a:xfrm>
          <a:prstGeom prst="roundRect">
            <a:avLst/>
          </a:prstGeom>
          <a:solidFill>
            <a:schemeClr val="bg1">
              <a:lumMod val="6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/>
              <a:t>Pesquisar Dados ...</a:t>
            </a:r>
          </a:p>
          <a:p>
            <a:pPr algn="l"/>
            <a:endParaRPr lang="pt-BR" sz="1100" kern="1200"/>
          </a:p>
        </xdr:txBody>
      </xdr:sp>
      <xdr:pic>
        <xdr:nvPicPr>
          <xdr:cNvPr id="34" name="Gráfico 33" descr="Lupa com preenchimento sólido">
            <a:extLst>
              <a:ext uri="{FF2B5EF4-FFF2-40B4-BE49-F238E27FC236}">
                <a16:creationId xmlns:a16="http://schemas.microsoft.com/office/drawing/2014/main" id="{5FB54AF4-FA88-E4EA-F14F-C6D95FA844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115800" y="200025"/>
            <a:ext cx="338328" cy="352425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76200</xdr:colOff>
      <xdr:row>0</xdr:row>
      <xdr:rowOff>0</xdr:rowOff>
    </xdr:from>
    <xdr:to>
      <xdr:col>2</xdr:col>
      <xdr:colOff>381000</xdr:colOff>
      <xdr:row>5</xdr:row>
      <xdr:rowOff>9525</xdr:rowOff>
    </xdr:to>
    <xdr:pic>
      <xdr:nvPicPr>
        <xdr:cNvPr id="38" name="Gráfico 37" descr="Dinheiro estrutura de tópicos">
          <a:extLst>
            <a:ext uri="{FF2B5EF4-FFF2-40B4-BE49-F238E27FC236}">
              <a16:creationId xmlns:a16="http://schemas.microsoft.com/office/drawing/2014/main" id="{A53FF76B-5790-2704-2812-F157FB543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885950" y="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142875</xdr:rowOff>
    </xdr:from>
    <xdr:to>
      <xdr:col>0</xdr:col>
      <xdr:colOff>1800224</xdr:colOff>
      <xdr:row>4</xdr:row>
      <xdr:rowOff>104775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754856F8-19E8-3BA8-59FA-2EEC051DC254}"/>
            </a:ext>
          </a:extLst>
        </xdr:cNvPr>
        <xdr:cNvSpPr/>
      </xdr:nvSpPr>
      <xdr:spPr>
        <a:xfrm>
          <a:off x="0" y="142875"/>
          <a:ext cx="1800224" cy="685800"/>
        </a:xfrm>
        <a:prstGeom prst="roundRect">
          <a:avLst>
            <a:gd name="adj" fmla="val 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Finanças</a:t>
          </a:r>
          <a:r>
            <a:rPr lang="pt-BR" sz="1600" b="1" kern="1200" baseline="0"/>
            <a:t> APP</a:t>
          </a:r>
          <a:endParaRPr lang="pt-BR" sz="1600" b="1" kern="1200"/>
        </a:p>
      </xdr:txBody>
    </xdr:sp>
    <xdr:clientData/>
  </xdr:twoCellAnchor>
  <xdr:twoCellAnchor editAs="oneCell">
    <xdr:from>
      <xdr:col>0</xdr:col>
      <xdr:colOff>1266825</xdr:colOff>
      <xdr:row>1</xdr:row>
      <xdr:rowOff>57150</xdr:rowOff>
    </xdr:from>
    <xdr:to>
      <xdr:col>0</xdr:col>
      <xdr:colOff>1781175</xdr:colOff>
      <xdr:row>4</xdr:row>
      <xdr:rowOff>28575</xdr:rowOff>
    </xdr:to>
    <xdr:pic>
      <xdr:nvPicPr>
        <xdr:cNvPr id="41" name="Gráfico 40" descr="Carteira com preenchimento sólido">
          <a:extLst>
            <a:ext uri="{FF2B5EF4-FFF2-40B4-BE49-F238E27FC236}">
              <a16:creationId xmlns:a16="http://schemas.microsoft.com/office/drawing/2014/main" id="{125ADC05-F9AE-4FBB-B0F3-6F76F7F06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266825" y="238125"/>
          <a:ext cx="514350" cy="514350"/>
        </a:xfrm>
        <a:prstGeom prst="rect">
          <a:avLst/>
        </a:prstGeom>
      </xdr:spPr>
    </xdr:pic>
    <xdr:clientData/>
  </xdr:twoCellAnchor>
  <xdr:twoCellAnchor>
    <xdr:from>
      <xdr:col>11</xdr:col>
      <xdr:colOff>398233</xdr:colOff>
      <xdr:row>9</xdr:row>
      <xdr:rowOff>28575</xdr:rowOff>
    </xdr:from>
    <xdr:to>
      <xdr:col>20</xdr:col>
      <xdr:colOff>371475</xdr:colOff>
      <xdr:row>22</xdr:row>
      <xdr:rowOff>171450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B04D33DB-2449-E61E-26AF-5F1DDD27112F}"/>
            </a:ext>
          </a:extLst>
        </xdr:cNvPr>
        <xdr:cNvGrpSpPr/>
      </xdr:nvGrpSpPr>
      <xdr:grpSpPr>
        <a:xfrm>
          <a:off x="8301262" y="1694089"/>
          <a:ext cx="5459642" cy="2548618"/>
          <a:chOff x="2546082" y="619125"/>
          <a:chExt cx="5778768" cy="3067050"/>
        </a:xfrm>
      </xdr:grpSpPr>
      <xdr:grpSp>
        <xdr:nvGrpSpPr>
          <xdr:cNvPr id="45" name="Agrupar 44">
            <a:extLst>
              <a:ext uri="{FF2B5EF4-FFF2-40B4-BE49-F238E27FC236}">
                <a16:creationId xmlns:a16="http://schemas.microsoft.com/office/drawing/2014/main" id="{739D6E93-DFE8-81AB-AF26-0FA60B61DF0E}"/>
              </a:ext>
            </a:extLst>
          </xdr:cNvPr>
          <xdr:cNvGrpSpPr/>
        </xdr:nvGrpSpPr>
        <xdr:grpSpPr>
          <a:xfrm>
            <a:off x="2546082" y="619125"/>
            <a:ext cx="5230869" cy="3067050"/>
            <a:chOff x="4400549" y="609600"/>
            <a:chExt cx="6610351" cy="3067050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CC86FE23-FD66-11A3-6DC3-A1D7876F8902}"/>
                </a:ext>
              </a:extLst>
            </xdr:cNvPr>
            <xdr:cNvSpPr/>
          </xdr:nvSpPr>
          <xdr:spPr>
            <a:xfrm>
              <a:off x="4400549" y="666750"/>
              <a:ext cx="6610351" cy="3009900"/>
            </a:xfrm>
            <a:prstGeom prst="round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9" name="Retângulo: Cantos Superiores Arredondados 48">
              <a:extLst>
                <a:ext uri="{FF2B5EF4-FFF2-40B4-BE49-F238E27FC236}">
                  <a16:creationId xmlns:a16="http://schemas.microsoft.com/office/drawing/2014/main" id="{86056FCA-664B-470F-3FE2-B93756F4A9E6}"/>
                </a:ext>
              </a:extLst>
            </xdr:cNvPr>
            <xdr:cNvSpPr/>
          </xdr:nvSpPr>
          <xdr:spPr>
            <a:xfrm>
              <a:off x="4400550" y="609600"/>
              <a:ext cx="6610350" cy="5715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C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672D30AF-50CA-9AEC-75CA-BE7346C63856}"/>
              </a:ext>
            </a:extLst>
          </xdr:cNvPr>
          <xdr:cNvSpPr txBox="1"/>
        </xdr:nvSpPr>
        <xdr:spPr>
          <a:xfrm>
            <a:off x="4486275" y="647700"/>
            <a:ext cx="3838575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11</xdr:col>
      <xdr:colOff>533400</xdr:colOff>
      <xdr:row>8</xdr:row>
      <xdr:rowOff>123825</xdr:rowOff>
    </xdr:from>
    <xdr:to>
      <xdr:col>12</xdr:col>
      <xdr:colOff>561975</xdr:colOff>
      <xdr:row>12</xdr:row>
      <xdr:rowOff>38100</xdr:rowOff>
    </xdr:to>
    <xdr:pic>
      <xdr:nvPicPr>
        <xdr:cNvPr id="51" name="Gráfico 50" descr="Cofrinho com preenchimento sólido">
          <a:extLst>
            <a:ext uri="{FF2B5EF4-FFF2-40B4-BE49-F238E27FC236}">
              <a16:creationId xmlns:a16="http://schemas.microsoft.com/office/drawing/2014/main" id="{BFF52E63-8036-F6D4-C03E-28C5FE413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8439150" y="1571625"/>
          <a:ext cx="638175" cy="638175"/>
        </a:xfrm>
        <a:prstGeom prst="rect">
          <a:avLst/>
        </a:prstGeom>
      </xdr:spPr>
    </xdr:pic>
    <xdr:clientData/>
  </xdr:twoCellAnchor>
  <xdr:twoCellAnchor>
    <xdr:from>
      <xdr:col>12</xdr:col>
      <xdr:colOff>466725</xdr:colOff>
      <xdr:row>11</xdr:row>
      <xdr:rowOff>142875</xdr:rowOff>
    </xdr:from>
    <xdr:to>
      <xdr:col>18</xdr:col>
      <xdr:colOff>323850</xdr:colOff>
      <xdr:row>23</xdr:row>
      <xdr:rowOff>57150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3CE70F8A-E678-494D-B5DA-26E48D245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Robles" refreshedDate="45672.957330324076" createdVersion="8" refreshedVersion="8" minRefreshableVersion="3" recordCount="18" xr:uid="{A610E204-D808-4CC6-AD7E-5BC76C6C8A7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1-20T00:00:00" maxDate="2024-12-21T00:00:00"/>
    </cacheField>
    <cacheField name="Mês" numFmtId="1">
      <sharedItems containsSemiMixedTypes="0" containsString="0" containsNumber="1" containsInteger="1" minValue="1" maxValue="12" count="12"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Tipo" numFmtId="0">
      <sharedItems count="2">
        <s v="ENTRADA"/>
        <s v="SAÍDA"/>
      </sharedItems>
    </cacheField>
    <cacheField name="Categoria" numFmtId="0">
      <sharedItems count="5">
        <s v="RENDA FIXA"/>
        <s v="TRANSPORTE"/>
        <s v="ALIMENTAÇÃO"/>
        <s v="EDUCAÇÃO"/>
        <s v="SAÚDE"/>
      </sharedItems>
    </cacheField>
    <cacheField name="Descrição" numFmtId="0">
      <sharedItems count="7">
        <s v="SALÁRIO"/>
        <s v="COMISSÃO"/>
        <s v="GASOLINA"/>
        <s v="SUPERMERCADO"/>
        <s v="ESCOLA"/>
        <s v="PSICÓLOGA"/>
        <s v="MATERIAL ESCOLAR"/>
      </sharedItems>
    </cacheField>
    <cacheField name="Valor" numFmtId="164">
      <sharedItems containsSemiMixedTypes="0" containsString="0" containsNumber="1" containsInteger="1" minValue="500" maxValue="20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009233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d v="2024-12-20T00:00:00"/>
    <x v="0"/>
    <x v="0"/>
    <x v="0"/>
    <x v="0"/>
    <n v="20000"/>
    <s v="TRANSFERÊNCIA"/>
    <s v="RECEBIDO"/>
  </r>
  <r>
    <d v="2024-12-20T00:00:00"/>
    <x v="0"/>
    <x v="0"/>
    <x v="0"/>
    <x v="1"/>
    <n v="5000"/>
    <s v="TRANSFERÊNCIA"/>
    <s v="RECEBIDO"/>
  </r>
  <r>
    <d v="2024-12-20T00:00:00"/>
    <x v="0"/>
    <x v="1"/>
    <x v="1"/>
    <x v="2"/>
    <n v="750"/>
    <s v="CARTÃO DE CRÉDITO"/>
    <s v="PAGO"/>
  </r>
  <r>
    <d v="2024-12-20T00:00:00"/>
    <x v="0"/>
    <x v="1"/>
    <x v="2"/>
    <x v="3"/>
    <n v="1200"/>
    <s v="CARTÃO DE CRÉDITO"/>
    <s v="PAGO"/>
  </r>
  <r>
    <d v="2024-12-20T00:00:00"/>
    <x v="0"/>
    <x v="1"/>
    <x v="3"/>
    <x v="4"/>
    <n v="1000"/>
    <s v="DÉBITO AUTOMÁTICO"/>
    <s v="PAGO"/>
  </r>
  <r>
    <d v="2024-12-20T00:00:00"/>
    <x v="0"/>
    <x v="1"/>
    <x v="4"/>
    <x v="5"/>
    <n v="750"/>
    <s v="TRANSFERÊNCIA"/>
    <s v="PAGO"/>
  </r>
  <r>
    <d v="2024-12-20T00:00:00"/>
    <x v="0"/>
    <x v="1"/>
    <x v="3"/>
    <x v="6"/>
    <n v="500"/>
    <s v="CARTÃO DE CRÉDITO"/>
    <s v="PENDENTE"/>
  </r>
  <r>
    <d v="2024-11-20T00:00:00"/>
    <x v="1"/>
    <x v="0"/>
    <x v="0"/>
    <x v="0"/>
    <n v="20000"/>
    <s v="TRANSFERÊNCIA"/>
    <s v="RECEBIDO"/>
  </r>
  <r>
    <d v="2024-10-20T00:00:00"/>
    <x v="2"/>
    <x v="0"/>
    <x v="0"/>
    <x v="0"/>
    <n v="20000"/>
    <s v="TRANSFERÊNCIA"/>
    <s v="RECEBIDO"/>
  </r>
  <r>
    <d v="2024-09-20T00:00:00"/>
    <x v="3"/>
    <x v="0"/>
    <x v="0"/>
    <x v="0"/>
    <n v="20000"/>
    <s v="TRANSFERÊNCIA"/>
    <s v="RECEBIDO"/>
  </r>
  <r>
    <d v="2024-08-20T00:00:00"/>
    <x v="4"/>
    <x v="0"/>
    <x v="0"/>
    <x v="0"/>
    <n v="20000"/>
    <s v="TRANSFERÊNCIA"/>
    <s v="RECEBIDO"/>
  </r>
  <r>
    <d v="2024-07-20T00:00:00"/>
    <x v="5"/>
    <x v="0"/>
    <x v="0"/>
    <x v="0"/>
    <n v="20000"/>
    <s v="TRANSFERÊNCIA"/>
    <s v="RECEBIDO"/>
  </r>
  <r>
    <d v="2024-06-20T00:00:00"/>
    <x v="6"/>
    <x v="0"/>
    <x v="0"/>
    <x v="0"/>
    <n v="20000"/>
    <s v="TRANSFERÊNCIA"/>
    <s v="RECEBIDO"/>
  </r>
  <r>
    <d v="2024-05-20T00:00:00"/>
    <x v="7"/>
    <x v="0"/>
    <x v="0"/>
    <x v="0"/>
    <n v="20000"/>
    <s v="TRANSFERÊNCIA"/>
    <s v="RECEBIDO"/>
  </r>
  <r>
    <d v="2024-04-20T00:00:00"/>
    <x v="8"/>
    <x v="0"/>
    <x v="0"/>
    <x v="0"/>
    <n v="20000"/>
    <s v="TRANSFERÊNCIA"/>
    <s v="RECEBIDO"/>
  </r>
  <r>
    <d v="2024-03-20T00:00:00"/>
    <x v="9"/>
    <x v="0"/>
    <x v="0"/>
    <x v="0"/>
    <n v="20000"/>
    <s v="TRANSFERÊNCIA"/>
    <s v="RECEBIDO"/>
  </r>
  <r>
    <d v="2024-02-20T00:00:00"/>
    <x v="10"/>
    <x v="0"/>
    <x v="0"/>
    <x v="0"/>
    <n v="20000"/>
    <s v="TRANSFERÊNCIA"/>
    <s v="RECEBIDO"/>
  </r>
  <r>
    <d v="2024-01-20T00:00:00"/>
    <x v="11"/>
    <x v="0"/>
    <x v="0"/>
    <x v="0"/>
    <n v="20000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BC6D8-3F90-4EF0-BED0-707D4C7E1762}" name="Tabela dinâmica4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G3:H6" firstHeaderRow="1" firstDataRow="1" firstDataCol="1" rowPageCount="1" colPageCount="1"/>
  <pivotFields count="8">
    <pivotField numFmtId="14" showAll="0"/>
    <pivotField numFmtId="1" showAll="0">
      <items count="13"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8">
        <item x="1"/>
        <item x="4"/>
        <item x="2"/>
        <item x="6"/>
        <item x="5"/>
        <item x="0"/>
        <item x="3"/>
        <item t="default"/>
      </items>
    </pivotField>
    <pivotField dataField="1" numFmtId="164" showAll="0"/>
    <pivotField showAll="0"/>
    <pivotField showAll="0"/>
  </pivotFields>
  <rowFields count="1">
    <field x="4"/>
  </rowFields>
  <rowItems count="3">
    <i>
      <x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F1E80-BB57-4E71-9433-2182F88EF32F}" name="Tabela dinâmica3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9" firstHeaderRow="1" firstDataRow="1" firstDataCol="1" rowPageCount="1" colPageCount="1"/>
  <pivotFields count="8">
    <pivotField numFmtId="14" showAll="0"/>
    <pivotField numFmtId="1" showAll="0">
      <items count="13"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/>
    </i>
    <i>
      <x v="1"/>
    </i>
    <i>
      <x v="3"/>
    </i>
    <i>
      <x v="4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32C0164-FE99-451E-90B2-DE141B4CF924}" sourceName="Mês">
  <pivotTables>
    <pivotTable tabId="7" name="Tabela dinâmica3"/>
    <pivotTable tabId="7" name="Tabela dinâmica4"/>
  </pivotTables>
  <data>
    <tabular pivotCacheId="1900923379">
      <items count="12">
        <i x="11"/>
        <i x="10"/>
        <i x="9"/>
        <i x="8"/>
        <i x="7"/>
        <i x="6"/>
        <i x="5"/>
        <i x="4"/>
        <i x="3"/>
        <i x="2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E9AB243-1503-4AF4-9DE8-08527F9C1C62}" cache="SegmentaçãodeDados_Mês" caption="Meses" style="SlicerStyleDark2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13ADD-EBE7-4ECE-A7CC-E6FF9621D956}" name="tbl_operations" displayName="tbl_operations" ref="A1:H19" totalsRowShown="0">
  <autoFilter ref="A1:H19" xr:uid="{16913ADD-EBE7-4ECE-A7CC-E6FF9621D956}"/>
  <tableColumns count="8">
    <tableColumn id="1" xr3:uid="{9F3AF61B-DF92-441B-951C-FD6E05583031}" name="Data" dataDxfId="9"/>
    <tableColumn id="8" xr3:uid="{2833F5CE-F456-4B9C-942F-19B6F1A79EAE}" name="Mês" dataDxfId="8">
      <calculatedColumnFormula>MONTH(tbl_operations[[#This Row],[Data]])</calculatedColumnFormula>
    </tableColumn>
    <tableColumn id="2" xr3:uid="{90F7B7E2-F117-4005-96E9-DF465944ED77}" name="Tipo"/>
    <tableColumn id="3" xr3:uid="{10128285-2C3F-4489-809D-5B79F4F5A336}" name="Categoria"/>
    <tableColumn id="4" xr3:uid="{8E3AF579-4A1D-42CD-925A-3152405E2B56}" name="Descrição"/>
    <tableColumn id="5" xr3:uid="{9F463E3F-FBF0-4771-A87D-C92448473C33}" name="Valor" dataDxfId="10"/>
    <tableColumn id="6" xr3:uid="{FBD24BDA-2710-44EC-813F-AFC542782BCF}" name="Operação Bancária"/>
    <tableColumn id="7" xr3:uid="{B1C74136-9DD7-4CE6-8B81-4D99AEC8108C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1BFD4E-F196-4396-965B-C8F2309EC9C5}" name="Tabela3" displayName="Tabela3" ref="C6:D24" totalsRowCount="1" headerRowDxfId="5" dataDxfId="4">
  <autoFilter ref="C6:D23" xr:uid="{B51BFD4E-F196-4396-965B-C8F2309EC9C5}"/>
  <tableColumns count="2">
    <tableColumn id="1" xr3:uid="{F1DDEF38-06CD-4405-865C-C6088DB2DCB8}" name="Data de Lançamento" dataDxfId="3" totalsRowDxfId="2"/>
    <tableColumn id="2" xr3:uid="{BDCFE6BF-1ACA-4B69-BEDE-D625328DE057}" name="Depósito Reserv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8AE1-F342-4D8D-9A71-5244C9BEE8AA}">
  <sheetPr>
    <tabColor rgb="FF0070C0"/>
  </sheetPr>
  <dimension ref="A1:H19"/>
  <sheetViews>
    <sheetView workbookViewId="0">
      <selection activeCell="G19" sqref="G19"/>
    </sheetView>
  </sheetViews>
  <sheetFormatPr defaultRowHeight="14.4" x14ac:dyDescent="0.3"/>
  <cols>
    <col min="1" max="1" width="17.5546875" style="1" customWidth="1"/>
    <col min="2" max="2" width="17.5546875" style="7" customWidth="1"/>
    <col min="3" max="3" width="21.109375" customWidth="1"/>
    <col min="4" max="4" width="21.77734375" customWidth="1"/>
    <col min="5" max="5" width="31.6640625" customWidth="1"/>
    <col min="6" max="6" width="20.5546875" style="2" customWidth="1"/>
    <col min="7" max="7" width="18.44140625" customWidth="1"/>
    <col min="8" max="8" width="9.44140625" bestFit="1" customWidth="1"/>
  </cols>
  <sheetData>
    <row r="1" spans="1:8" x14ac:dyDescent="0.3">
      <c r="A1" s="1" t="s">
        <v>0</v>
      </c>
      <c r="B1" s="7" t="s">
        <v>31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3">
      <c r="A2" s="1">
        <v>45646</v>
      </c>
      <c r="B2" s="7">
        <f>MONTH(tbl_operations[[#This Row],[Data]])</f>
        <v>12</v>
      </c>
      <c r="C2" t="s">
        <v>7</v>
      </c>
      <c r="D2" t="s">
        <v>8</v>
      </c>
      <c r="E2" t="s">
        <v>9</v>
      </c>
      <c r="F2" s="2">
        <v>20000</v>
      </c>
      <c r="G2" t="s">
        <v>15</v>
      </c>
      <c r="H2" t="s">
        <v>10</v>
      </c>
    </row>
    <row r="3" spans="1:8" x14ac:dyDescent="0.3">
      <c r="A3" s="1">
        <v>45646</v>
      </c>
      <c r="B3" s="7">
        <f>MONTH(tbl_operations[[#This Row],[Data]])</f>
        <v>12</v>
      </c>
      <c r="C3" t="s">
        <v>7</v>
      </c>
      <c r="D3" t="s">
        <v>8</v>
      </c>
      <c r="E3" t="s">
        <v>11</v>
      </c>
      <c r="F3" s="2">
        <v>5000</v>
      </c>
      <c r="G3" t="s">
        <v>15</v>
      </c>
      <c r="H3" t="s">
        <v>10</v>
      </c>
    </row>
    <row r="4" spans="1:8" x14ac:dyDescent="0.3">
      <c r="A4" s="1">
        <v>45646</v>
      </c>
      <c r="B4" s="7">
        <f>MONTH(tbl_operations[[#This Row],[Data]])</f>
        <v>12</v>
      </c>
      <c r="C4" t="s">
        <v>12</v>
      </c>
      <c r="D4" t="s">
        <v>13</v>
      </c>
      <c r="E4" t="s">
        <v>14</v>
      </c>
      <c r="F4" s="2">
        <v>750</v>
      </c>
      <c r="G4" t="s">
        <v>16</v>
      </c>
      <c r="H4" t="s">
        <v>17</v>
      </c>
    </row>
    <row r="5" spans="1:8" x14ac:dyDescent="0.3">
      <c r="A5" s="1">
        <v>45646</v>
      </c>
      <c r="B5" s="7">
        <f>MONTH(tbl_operations[[#This Row],[Data]])</f>
        <v>12</v>
      </c>
      <c r="C5" t="s">
        <v>12</v>
      </c>
      <c r="D5" t="s">
        <v>18</v>
      </c>
      <c r="E5" t="s">
        <v>19</v>
      </c>
      <c r="F5" s="2">
        <v>1200</v>
      </c>
      <c r="G5" t="s">
        <v>16</v>
      </c>
      <c r="H5" t="s">
        <v>17</v>
      </c>
    </row>
    <row r="6" spans="1:8" x14ac:dyDescent="0.3">
      <c r="A6" s="1">
        <v>45646</v>
      </c>
      <c r="B6" s="7">
        <f>MONTH(tbl_operations[[#This Row],[Data]])</f>
        <v>12</v>
      </c>
      <c r="C6" t="s">
        <v>12</v>
      </c>
      <c r="D6" t="s">
        <v>20</v>
      </c>
      <c r="E6" t="s">
        <v>21</v>
      </c>
      <c r="F6" s="2">
        <v>1000</v>
      </c>
      <c r="G6" t="s">
        <v>22</v>
      </c>
      <c r="H6" t="s">
        <v>17</v>
      </c>
    </row>
    <row r="7" spans="1:8" x14ac:dyDescent="0.3">
      <c r="A7" s="1">
        <v>45646</v>
      </c>
      <c r="B7" s="7">
        <f>MONTH(tbl_operations[[#This Row],[Data]])</f>
        <v>12</v>
      </c>
      <c r="C7" t="s">
        <v>12</v>
      </c>
      <c r="D7" t="s">
        <v>23</v>
      </c>
      <c r="E7" t="s">
        <v>24</v>
      </c>
      <c r="F7" s="2">
        <v>750</v>
      </c>
      <c r="G7" t="s">
        <v>15</v>
      </c>
      <c r="H7" t="s">
        <v>17</v>
      </c>
    </row>
    <row r="8" spans="1:8" x14ac:dyDescent="0.3">
      <c r="A8" s="1">
        <v>45646</v>
      </c>
      <c r="B8" s="7">
        <f>MONTH(tbl_operations[[#This Row],[Data]])</f>
        <v>12</v>
      </c>
      <c r="C8" t="s">
        <v>12</v>
      </c>
      <c r="D8" t="s">
        <v>20</v>
      </c>
      <c r="E8" t="s">
        <v>25</v>
      </c>
      <c r="F8" s="2">
        <v>500</v>
      </c>
      <c r="G8" t="s">
        <v>16</v>
      </c>
      <c r="H8" t="s">
        <v>26</v>
      </c>
    </row>
    <row r="9" spans="1:8" x14ac:dyDescent="0.3">
      <c r="A9" s="1">
        <v>45616</v>
      </c>
      <c r="B9" s="7">
        <f>MONTH(tbl_operations[[#This Row],[Data]])</f>
        <v>11</v>
      </c>
      <c r="C9" t="s">
        <v>7</v>
      </c>
      <c r="D9" t="s">
        <v>8</v>
      </c>
      <c r="E9" t="s">
        <v>9</v>
      </c>
      <c r="F9" s="2">
        <v>20000</v>
      </c>
      <c r="G9" t="s">
        <v>15</v>
      </c>
      <c r="H9" t="s">
        <v>10</v>
      </c>
    </row>
    <row r="10" spans="1:8" x14ac:dyDescent="0.3">
      <c r="A10" s="1">
        <v>45585</v>
      </c>
      <c r="B10" s="7">
        <f>MONTH(tbl_operations[[#This Row],[Data]])</f>
        <v>10</v>
      </c>
      <c r="C10" t="s">
        <v>7</v>
      </c>
      <c r="D10" t="s">
        <v>8</v>
      </c>
      <c r="E10" t="s">
        <v>9</v>
      </c>
      <c r="F10" s="2">
        <v>20000</v>
      </c>
      <c r="G10" t="s">
        <v>15</v>
      </c>
      <c r="H10" t="s">
        <v>10</v>
      </c>
    </row>
    <row r="11" spans="1:8" x14ac:dyDescent="0.3">
      <c r="A11" s="1">
        <v>45555</v>
      </c>
      <c r="B11" s="7">
        <f>MONTH(tbl_operations[[#This Row],[Data]])</f>
        <v>9</v>
      </c>
      <c r="C11" t="s">
        <v>7</v>
      </c>
      <c r="D11" t="s">
        <v>8</v>
      </c>
      <c r="E11" t="s">
        <v>9</v>
      </c>
      <c r="F11" s="2">
        <v>20000</v>
      </c>
      <c r="G11" t="s">
        <v>15</v>
      </c>
      <c r="H11" t="s">
        <v>10</v>
      </c>
    </row>
    <row r="12" spans="1:8" x14ac:dyDescent="0.3">
      <c r="A12" s="1">
        <v>45524</v>
      </c>
      <c r="B12" s="7">
        <f>MONTH(tbl_operations[[#This Row],[Data]])</f>
        <v>8</v>
      </c>
      <c r="C12" t="s">
        <v>7</v>
      </c>
      <c r="D12" t="s">
        <v>8</v>
      </c>
      <c r="E12" t="s">
        <v>9</v>
      </c>
      <c r="F12" s="2">
        <v>20000</v>
      </c>
      <c r="G12" t="s">
        <v>15</v>
      </c>
      <c r="H12" t="s">
        <v>10</v>
      </c>
    </row>
    <row r="13" spans="1:8" x14ac:dyDescent="0.3">
      <c r="A13" s="1">
        <v>45493</v>
      </c>
      <c r="B13" s="7">
        <f>MONTH(tbl_operations[[#This Row],[Data]])</f>
        <v>7</v>
      </c>
      <c r="C13" t="s">
        <v>7</v>
      </c>
      <c r="D13" t="s">
        <v>8</v>
      </c>
      <c r="E13" t="s">
        <v>9</v>
      </c>
      <c r="F13" s="2">
        <v>20000</v>
      </c>
      <c r="G13" t="s">
        <v>15</v>
      </c>
      <c r="H13" t="s">
        <v>10</v>
      </c>
    </row>
    <row r="14" spans="1:8" x14ac:dyDescent="0.3">
      <c r="A14" s="1">
        <v>45463</v>
      </c>
      <c r="B14" s="7">
        <f>MONTH(tbl_operations[[#This Row],[Data]])</f>
        <v>6</v>
      </c>
      <c r="C14" t="s">
        <v>7</v>
      </c>
      <c r="D14" t="s">
        <v>8</v>
      </c>
      <c r="E14" t="s">
        <v>9</v>
      </c>
      <c r="F14" s="2">
        <v>20000</v>
      </c>
      <c r="G14" t="s">
        <v>15</v>
      </c>
      <c r="H14" t="s">
        <v>10</v>
      </c>
    </row>
    <row r="15" spans="1:8" x14ac:dyDescent="0.3">
      <c r="A15" s="1">
        <v>45432</v>
      </c>
      <c r="B15" s="7">
        <f>MONTH(tbl_operations[[#This Row],[Data]])</f>
        <v>5</v>
      </c>
      <c r="C15" t="s">
        <v>7</v>
      </c>
      <c r="D15" t="s">
        <v>8</v>
      </c>
      <c r="E15" t="s">
        <v>9</v>
      </c>
      <c r="F15" s="2">
        <v>20000</v>
      </c>
      <c r="G15" t="s">
        <v>15</v>
      </c>
      <c r="H15" t="s">
        <v>10</v>
      </c>
    </row>
    <row r="16" spans="1:8" x14ac:dyDescent="0.3">
      <c r="A16" s="1">
        <v>45402</v>
      </c>
      <c r="B16" s="7">
        <f>MONTH(tbl_operations[[#This Row],[Data]])</f>
        <v>4</v>
      </c>
      <c r="C16" t="s">
        <v>7</v>
      </c>
      <c r="D16" t="s">
        <v>8</v>
      </c>
      <c r="E16" t="s">
        <v>9</v>
      </c>
      <c r="F16" s="2">
        <v>20000</v>
      </c>
      <c r="G16" t="s">
        <v>15</v>
      </c>
      <c r="H16" t="s">
        <v>10</v>
      </c>
    </row>
    <row r="17" spans="1:8" x14ac:dyDescent="0.3">
      <c r="A17" s="1">
        <v>45371</v>
      </c>
      <c r="B17" s="7">
        <f>MONTH(tbl_operations[[#This Row],[Data]])</f>
        <v>3</v>
      </c>
      <c r="C17" t="s">
        <v>7</v>
      </c>
      <c r="D17" t="s">
        <v>8</v>
      </c>
      <c r="E17" t="s">
        <v>9</v>
      </c>
      <c r="F17" s="2">
        <v>20000</v>
      </c>
      <c r="G17" t="s">
        <v>15</v>
      </c>
      <c r="H17" t="s">
        <v>10</v>
      </c>
    </row>
    <row r="18" spans="1:8" x14ac:dyDescent="0.3">
      <c r="A18" s="1">
        <v>45342</v>
      </c>
      <c r="B18" s="7">
        <f>MONTH(tbl_operations[[#This Row],[Data]])</f>
        <v>2</v>
      </c>
      <c r="C18" t="s">
        <v>7</v>
      </c>
      <c r="D18" t="s">
        <v>8</v>
      </c>
      <c r="E18" t="s">
        <v>9</v>
      </c>
      <c r="F18" s="2">
        <v>20000</v>
      </c>
      <c r="G18" t="s">
        <v>15</v>
      </c>
      <c r="H18" t="s">
        <v>10</v>
      </c>
    </row>
    <row r="19" spans="1:8" x14ac:dyDescent="0.3">
      <c r="A19" s="1">
        <v>45311</v>
      </c>
      <c r="B19" s="7">
        <f>MONTH(tbl_operations[[#This Row],[Data]])</f>
        <v>1</v>
      </c>
      <c r="C19" t="s">
        <v>7</v>
      </c>
      <c r="D19" t="s">
        <v>8</v>
      </c>
      <c r="E19" t="s">
        <v>9</v>
      </c>
      <c r="F19" s="2">
        <v>20000</v>
      </c>
      <c r="G19" t="s">
        <v>15</v>
      </c>
      <c r="H19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220F-5549-4025-9DB2-1792DB667884}">
  <sheetPr>
    <tabColor rgb="FF0070C0"/>
  </sheetPr>
  <dimension ref="A1:H9"/>
  <sheetViews>
    <sheetView workbookViewId="0">
      <selection activeCell="G19" sqref="G19"/>
    </sheetView>
  </sheetViews>
  <sheetFormatPr defaultRowHeight="14.4" x14ac:dyDescent="0.3"/>
  <cols>
    <col min="1" max="1" width="16.77734375" bestFit="1" customWidth="1"/>
    <col min="2" max="2" width="12.88671875" bestFit="1" customWidth="1"/>
    <col min="7" max="7" width="16.77734375" bestFit="1" customWidth="1"/>
    <col min="8" max="8" width="12.88671875" bestFit="1" customWidth="1"/>
  </cols>
  <sheetData>
    <row r="1" spans="1:8" x14ac:dyDescent="0.3">
      <c r="A1" t="s">
        <v>30</v>
      </c>
      <c r="G1" s="3" t="s">
        <v>1</v>
      </c>
      <c r="H1" t="s">
        <v>7</v>
      </c>
    </row>
    <row r="2" spans="1:8" x14ac:dyDescent="0.3">
      <c r="A2" s="3" t="s">
        <v>1</v>
      </c>
      <c r="B2" t="s">
        <v>12</v>
      </c>
    </row>
    <row r="3" spans="1:8" x14ac:dyDescent="0.3">
      <c r="G3" s="3" t="s">
        <v>28</v>
      </c>
      <c r="H3" t="s">
        <v>27</v>
      </c>
    </row>
    <row r="4" spans="1:8" x14ac:dyDescent="0.3">
      <c r="A4" s="3" t="s">
        <v>28</v>
      </c>
      <c r="B4" t="s">
        <v>27</v>
      </c>
      <c r="G4" s="4" t="s">
        <v>11</v>
      </c>
      <c r="H4" s="2">
        <v>5000</v>
      </c>
    </row>
    <row r="5" spans="1:8" x14ac:dyDescent="0.3">
      <c r="A5" s="4" t="s">
        <v>18</v>
      </c>
      <c r="B5" s="2">
        <v>1200</v>
      </c>
      <c r="G5" s="4" t="s">
        <v>9</v>
      </c>
      <c r="H5" s="2">
        <v>20000</v>
      </c>
    </row>
    <row r="6" spans="1:8" x14ac:dyDescent="0.3">
      <c r="A6" s="4" t="s">
        <v>20</v>
      </c>
      <c r="B6" s="2">
        <v>1500</v>
      </c>
      <c r="G6" s="4" t="s">
        <v>29</v>
      </c>
      <c r="H6" s="2">
        <v>25000</v>
      </c>
    </row>
    <row r="7" spans="1:8" x14ac:dyDescent="0.3">
      <c r="A7" s="4" t="s">
        <v>23</v>
      </c>
      <c r="B7" s="2">
        <v>750</v>
      </c>
    </row>
    <row r="8" spans="1:8" x14ac:dyDescent="0.3">
      <c r="A8" s="4" t="s">
        <v>13</v>
      </c>
      <c r="B8" s="2">
        <v>750</v>
      </c>
    </row>
    <row r="9" spans="1:8" x14ac:dyDescent="0.3">
      <c r="A9" s="4" t="s">
        <v>29</v>
      </c>
      <c r="B9" s="2">
        <v>4200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8B42-570D-4180-8C97-3C69B3AA9F9F}">
  <dimension ref="A1:U1"/>
  <sheetViews>
    <sheetView showGridLines="0" showRowColHeaders="0" tabSelected="1" zoomScale="70" zoomScaleNormal="70" workbookViewId="0">
      <selection activeCell="U9" sqref="U9"/>
    </sheetView>
  </sheetViews>
  <sheetFormatPr defaultColWidth="0" defaultRowHeight="14.4" x14ac:dyDescent="0.3"/>
  <cols>
    <col min="1" max="1" width="26.33203125" style="5" customWidth="1"/>
    <col min="2" max="21" width="8.88671875" style="6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E5FC-B7EF-417C-9FC2-6BECDD8617E5}">
  <sheetPr>
    <tabColor rgb="FF0070C0"/>
  </sheetPr>
  <dimension ref="C1:D36"/>
  <sheetViews>
    <sheetView workbookViewId="0">
      <selection activeCell="G19" sqref="G19"/>
    </sheetView>
  </sheetViews>
  <sheetFormatPr defaultRowHeight="14.4" x14ac:dyDescent="0.3"/>
  <cols>
    <col min="3" max="3" width="19.77734375" style="1" customWidth="1"/>
    <col min="4" max="4" width="19.33203125" style="2" customWidth="1"/>
  </cols>
  <sheetData>
    <row r="1" spans="3:4" s="5" customFormat="1" x14ac:dyDescent="0.3">
      <c r="C1" s="9"/>
      <c r="D1" s="10"/>
    </row>
    <row r="3" spans="3:4" x14ac:dyDescent="0.3">
      <c r="C3" s="12" t="s">
        <v>34</v>
      </c>
      <c r="D3" s="2">
        <v>10000</v>
      </c>
    </row>
    <row r="4" spans="3:4" x14ac:dyDescent="0.3">
      <c r="C4" s="12" t="s">
        <v>35</v>
      </c>
      <c r="D4" s="2">
        <v>20000</v>
      </c>
    </row>
    <row r="6" spans="3:4" x14ac:dyDescent="0.3">
      <c r="C6" s="9" t="s">
        <v>32</v>
      </c>
      <c r="D6" s="10" t="s">
        <v>33</v>
      </c>
    </row>
    <row r="7" spans="3:4" x14ac:dyDescent="0.3">
      <c r="C7" s="8">
        <v>45603</v>
      </c>
      <c r="D7" s="11">
        <v>50</v>
      </c>
    </row>
    <row r="8" spans="3:4" x14ac:dyDescent="0.3">
      <c r="C8" s="8">
        <v>45580</v>
      </c>
      <c r="D8" s="11">
        <v>100</v>
      </c>
    </row>
    <row r="9" spans="3:4" x14ac:dyDescent="0.3">
      <c r="C9" s="8">
        <v>45544</v>
      </c>
      <c r="D9" s="11">
        <v>200</v>
      </c>
    </row>
    <row r="10" spans="3:4" x14ac:dyDescent="0.3">
      <c r="C10" s="8">
        <v>45631</v>
      </c>
      <c r="D10" s="11">
        <v>300</v>
      </c>
    </row>
    <row r="11" spans="3:4" x14ac:dyDescent="0.3">
      <c r="C11" s="8">
        <v>45632</v>
      </c>
      <c r="D11" s="11">
        <v>70</v>
      </c>
    </row>
    <row r="12" spans="3:4" x14ac:dyDescent="0.3">
      <c r="C12" s="8">
        <v>45633</v>
      </c>
      <c r="D12" s="11">
        <v>92</v>
      </c>
    </row>
    <row r="13" spans="3:4" x14ac:dyDescent="0.3">
      <c r="C13" s="8">
        <v>45634</v>
      </c>
      <c r="D13" s="11">
        <v>93</v>
      </c>
    </row>
    <row r="14" spans="3:4" x14ac:dyDescent="0.3">
      <c r="C14" s="8">
        <v>45635</v>
      </c>
      <c r="D14" s="11">
        <v>100</v>
      </c>
    </row>
    <row r="15" spans="3:4" x14ac:dyDescent="0.3">
      <c r="C15" s="8">
        <v>45636</v>
      </c>
      <c r="D15" s="11">
        <v>96</v>
      </c>
    </row>
    <row r="16" spans="3:4" x14ac:dyDescent="0.3">
      <c r="C16" s="8">
        <v>45637</v>
      </c>
      <c r="D16" s="11">
        <v>94</v>
      </c>
    </row>
    <row r="17" spans="3:4" x14ac:dyDescent="0.3">
      <c r="C17" s="8">
        <v>45638</v>
      </c>
      <c r="D17" s="11">
        <v>73</v>
      </c>
    </row>
    <row r="18" spans="3:4" x14ac:dyDescent="0.3">
      <c r="C18" s="8">
        <v>45639</v>
      </c>
      <c r="D18" s="11">
        <v>89</v>
      </c>
    </row>
    <row r="19" spans="3:4" x14ac:dyDescent="0.3">
      <c r="C19" s="8">
        <v>45640</v>
      </c>
      <c r="D19" s="11">
        <v>95</v>
      </c>
    </row>
    <row r="20" spans="3:4" x14ac:dyDescent="0.3">
      <c r="C20" s="8">
        <v>45641</v>
      </c>
      <c r="D20" s="11">
        <v>89</v>
      </c>
    </row>
    <row r="21" spans="3:4" x14ac:dyDescent="0.3">
      <c r="C21" s="8">
        <v>45642</v>
      </c>
      <c r="D21" s="11">
        <v>54</v>
      </c>
    </row>
    <row r="22" spans="3:4" x14ac:dyDescent="0.3">
      <c r="C22" s="8">
        <v>45643</v>
      </c>
      <c r="D22" s="11">
        <v>78</v>
      </c>
    </row>
    <row r="23" spans="3:4" x14ac:dyDescent="0.3">
      <c r="C23" s="8">
        <v>45644</v>
      </c>
      <c r="D23" s="11">
        <v>88</v>
      </c>
    </row>
    <row r="24" spans="3:4" x14ac:dyDescent="0.3">
      <c r="C24" s="8"/>
      <c r="D24" s="11"/>
    </row>
    <row r="25" spans="3:4" x14ac:dyDescent="0.3">
      <c r="D25" s="11"/>
    </row>
    <row r="26" spans="3:4" x14ac:dyDescent="0.3">
      <c r="D26" s="11"/>
    </row>
    <row r="27" spans="3:4" x14ac:dyDescent="0.3">
      <c r="D27" s="11"/>
    </row>
    <row r="28" spans="3:4" x14ac:dyDescent="0.3">
      <c r="D28" s="11"/>
    </row>
    <row r="29" spans="3:4" x14ac:dyDescent="0.3">
      <c r="D29" s="11"/>
    </row>
    <row r="30" spans="3:4" x14ac:dyDescent="0.3">
      <c r="D30" s="11"/>
    </row>
    <row r="31" spans="3:4" x14ac:dyDescent="0.3">
      <c r="D31" s="11"/>
    </row>
    <row r="32" spans="3:4" x14ac:dyDescent="0.3">
      <c r="D32" s="11"/>
    </row>
    <row r="33" spans="4:4" x14ac:dyDescent="0.3">
      <c r="D33" s="11"/>
    </row>
    <row r="34" spans="4:4" x14ac:dyDescent="0.3">
      <c r="D34" s="11"/>
    </row>
    <row r="35" spans="4:4" x14ac:dyDescent="0.3">
      <c r="D35" s="11"/>
    </row>
    <row r="36" spans="4:4" x14ac:dyDescent="0.3">
      <c r="D36" s="1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Robles</dc:creator>
  <cp:lastModifiedBy>Alexandre Robles</cp:lastModifiedBy>
  <dcterms:created xsi:type="dcterms:W3CDTF">2025-01-15T22:56:08Z</dcterms:created>
  <dcterms:modified xsi:type="dcterms:W3CDTF">2025-01-16T02:50:50Z</dcterms:modified>
</cp:coreProperties>
</file>