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exsander.ferreira\Desktop\trabalho\proball\Busca de Dados\"/>
    </mc:Choice>
  </mc:AlternateContent>
  <bookViews>
    <workbookView xWindow="0" yWindow="0" windowWidth="20490" windowHeight="762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1" l="1"/>
  <c r="F6" i="1"/>
  <c r="E6" i="1"/>
  <c r="E5" i="1"/>
  <c r="F5" i="1" s="1"/>
  <c r="E4" i="1"/>
  <c r="F4" i="1" s="1"/>
  <c r="F3" i="1"/>
  <c r="E3" i="1"/>
  <c r="E27" i="1"/>
  <c r="F24" i="1"/>
  <c r="G24" i="1" s="1"/>
  <c r="G16" i="1"/>
  <c r="G18" i="1"/>
  <c r="F17" i="1"/>
  <c r="F27" i="1" l="1"/>
  <c r="F18" i="1"/>
  <c r="E18" i="1" s="1"/>
</calcChain>
</file>

<file path=xl/sharedStrings.xml><?xml version="1.0" encoding="utf-8"?>
<sst xmlns="http://schemas.openxmlformats.org/spreadsheetml/2006/main" count="19" uniqueCount="19">
  <si>
    <t>360/12</t>
  </si>
  <si>
    <t>Anos</t>
  </si>
  <si>
    <t>360 meses</t>
  </si>
  <si>
    <t>meses</t>
  </si>
  <si>
    <t>valor fixado</t>
  </si>
  <si>
    <t>qtd</t>
  </si>
  <si>
    <t>valor</t>
  </si>
  <si>
    <t>Alexsander</t>
  </si>
  <si>
    <t>8% FGTS</t>
  </si>
  <si>
    <t>1 Ano</t>
  </si>
  <si>
    <t>5 anos</t>
  </si>
  <si>
    <t>Jhéssica</t>
  </si>
  <si>
    <t>FGTS EM CONTA HOJE</t>
  </si>
  <si>
    <t>EM CONTA CONJUNTA HOJE AMBOS</t>
  </si>
  <si>
    <t>vexty</t>
  </si>
  <si>
    <t>contrapartida</t>
  </si>
  <si>
    <t>vxt+ctr</t>
  </si>
  <si>
    <t>VEXTY</t>
  </si>
  <si>
    <t>RASCUNHO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</si>
</sst>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R$&quot;\ * #,##0.00_-;\-&quot;R$&quot;\ * #,##0.00_-;_-&quot;R$&quot;\ * &quot;-&quot;??_-;_-@_-"/>
    <numFmt numFmtId="164" formatCode="&quot;R$&quot;\ #,##0.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">
    <xf numFmtId="0" fontId="0" fillId="0" borderId="0" xfId="0"/>
    <xf numFmtId="44" fontId="0" fillId="0" borderId="0" xfId="1" applyFont="1"/>
    <xf numFmtId="44" fontId="0" fillId="0" borderId="0" xfId="0" applyNumberFormat="1"/>
    <xf numFmtId="164" fontId="0" fillId="0" borderId="0" xfId="0" applyNumberFormat="1"/>
    <xf numFmtId="0" fontId="0" fillId="3" borderId="0" xfId="0" applyFill="1" applyAlignment="1">
      <alignment horizontal="center" vertical="center"/>
    </xf>
    <xf numFmtId="0" fontId="0" fillId="3" borderId="0" xfId="0" applyFill="1"/>
    <xf numFmtId="164" fontId="0" fillId="3" borderId="0" xfId="0" applyNumberFormat="1" applyFill="1"/>
    <xf numFmtId="44" fontId="0" fillId="3" borderId="0" xfId="1" applyFont="1" applyFill="1"/>
    <xf numFmtId="0" fontId="2" fillId="2" borderId="0" xfId="0" applyFont="1" applyFill="1"/>
    <xf numFmtId="44" fontId="2" fillId="2" borderId="0" xfId="1" applyFont="1" applyFill="1"/>
    <xf numFmtId="0" fontId="2" fillId="4" borderId="0" xfId="0" applyFont="1" applyFill="1"/>
    <xf numFmtId="164" fontId="2" fillId="4" borderId="0" xfId="0" applyNumberFormat="1" applyFont="1" applyFill="1"/>
    <xf numFmtId="44" fontId="2" fillId="4" borderId="0" xfId="1" applyFont="1" applyFill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89"/>
  <sheetViews>
    <sheetView tabSelected="1" workbookViewId="0">
      <selection activeCell="H3" sqref="H3:I3"/>
    </sheetView>
  </sheetViews>
  <sheetFormatPr defaultRowHeight="15" x14ac:dyDescent="0.25"/>
  <cols>
    <col min="3" max="3" width="11" bestFit="1" customWidth="1"/>
    <col min="4" max="4" width="10.5703125" bestFit="1" customWidth="1"/>
    <col min="5" max="5" width="14.28515625" bestFit="1" customWidth="1"/>
    <col min="6" max="7" width="14.42578125" bestFit="1" customWidth="1"/>
    <col min="8" max="8" width="20.28515625" bestFit="1" customWidth="1"/>
    <col min="9" max="9" width="33.140625" bestFit="1" customWidth="1"/>
    <col min="10" max="10" width="13.28515625" bestFit="1" customWidth="1"/>
  </cols>
  <sheetData>
    <row r="2" spans="2:10" x14ac:dyDescent="0.25">
      <c r="D2" t="s">
        <v>8</v>
      </c>
      <c r="E2" t="s">
        <v>9</v>
      </c>
      <c r="F2" t="s">
        <v>10</v>
      </c>
      <c r="H2" t="s">
        <v>12</v>
      </c>
      <c r="I2" t="s">
        <v>13</v>
      </c>
    </row>
    <row r="3" spans="2:10" x14ac:dyDescent="0.25">
      <c r="B3" s="8"/>
      <c r="C3" s="8" t="s">
        <v>7</v>
      </c>
      <c r="D3" s="9">
        <v>572.76</v>
      </c>
      <c r="E3" s="9">
        <f>D3*12</f>
        <v>6873.12</v>
      </c>
      <c r="F3" s="9">
        <f>E3*5</f>
        <v>34365.599999999999</v>
      </c>
      <c r="H3" s="3"/>
      <c r="I3" s="3"/>
    </row>
    <row r="4" spans="2:10" x14ac:dyDescent="0.25">
      <c r="B4" s="10"/>
      <c r="C4" s="10" t="s">
        <v>11</v>
      </c>
      <c r="D4" s="11">
        <v>343.6</v>
      </c>
      <c r="E4" s="12">
        <f>D4*12</f>
        <v>4123.2000000000007</v>
      </c>
      <c r="F4" s="12">
        <f>E4*5</f>
        <v>20616.000000000004</v>
      </c>
    </row>
    <row r="5" spans="2:10" x14ac:dyDescent="0.25">
      <c r="B5" s="4" t="s">
        <v>17</v>
      </c>
      <c r="C5" s="5" t="s">
        <v>14</v>
      </c>
      <c r="D5" s="6">
        <v>443.76</v>
      </c>
      <c r="E5" s="7">
        <f>D5*12</f>
        <v>5325.12</v>
      </c>
      <c r="F5" s="7">
        <f>E5*5</f>
        <v>26625.599999999999</v>
      </c>
    </row>
    <row r="6" spans="2:10" x14ac:dyDescent="0.25">
      <c r="B6" s="4"/>
      <c r="C6" s="5" t="s">
        <v>15</v>
      </c>
      <c r="D6" s="7">
        <v>221.88</v>
      </c>
      <c r="E6" s="7">
        <f>D6*12</f>
        <v>2662.56</v>
      </c>
      <c r="F6" s="7">
        <f>E6*5</f>
        <v>13312.8</v>
      </c>
      <c r="H6" s="2">
        <f>SUM(F3:F7)+SUM(H3:I3)</f>
        <v>106368.40000000002</v>
      </c>
    </row>
    <row r="7" spans="2:10" x14ac:dyDescent="0.25">
      <c r="B7" s="4"/>
      <c r="C7" s="5" t="s">
        <v>16</v>
      </c>
      <c r="D7" s="5"/>
      <c r="E7" s="5"/>
      <c r="F7" s="7">
        <v>11448.400000000009</v>
      </c>
    </row>
    <row r="9" spans="2:10" x14ac:dyDescent="0.25">
      <c r="F9" s="2"/>
      <c r="H9" s="1"/>
    </row>
    <row r="10" spans="2:10" x14ac:dyDescent="0.25">
      <c r="F10" s="1"/>
      <c r="H10" s="1"/>
    </row>
    <row r="11" spans="2:10" x14ac:dyDescent="0.25">
      <c r="E11" t="s">
        <v>18</v>
      </c>
      <c r="H11" s="2"/>
      <c r="J11" s="2"/>
    </row>
    <row r="12" spans="2:10" x14ac:dyDescent="0.25">
      <c r="E12" t="s">
        <v>2</v>
      </c>
      <c r="F12" t="s">
        <v>1</v>
      </c>
    </row>
    <row r="13" spans="2:10" x14ac:dyDescent="0.25">
      <c r="E13" t="s">
        <v>0</v>
      </c>
      <c r="F13">
        <v>30</v>
      </c>
    </row>
    <row r="15" spans="2:10" x14ac:dyDescent="0.25">
      <c r="E15" t="s">
        <v>3</v>
      </c>
      <c r="F15" t="s">
        <v>4</v>
      </c>
    </row>
    <row r="16" spans="2:10" x14ac:dyDescent="0.25">
      <c r="E16">
        <v>360</v>
      </c>
      <c r="F16" s="1">
        <v>1354</v>
      </c>
      <c r="G16" s="2">
        <f>F16/2</f>
        <v>677</v>
      </c>
    </row>
    <row r="17" spans="5:7" x14ac:dyDescent="0.25">
      <c r="F17" s="2">
        <f>F16*E16</f>
        <v>487440</v>
      </c>
      <c r="G17" s="2">
        <v>180000</v>
      </c>
    </row>
    <row r="18" spans="5:7" x14ac:dyDescent="0.25">
      <c r="E18" s="2">
        <f>F17-F18</f>
        <v>243720</v>
      </c>
      <c r="F18" s="2">
        <f>F17/2</f>
        <v>243720</v>
      </c>
      <c r="G18" s="1">
        <f>G17/2</f>
        <v>90000</v>
      </c>
    </row>
    <row r="22" spans="5:7" x14ac:dyDescent="0.25">
      <c r="E22" t="s">
        <v>6</v>
      </c>
      <c r="F22" t="s">
        <v>5</v>
      </c>
    </row>
    <row r="23" spans="5:7" x14ac:dyDescent="0.25">
      <c r="E23" s="1">
        <v>1342.7</v>
      </c>
      <c r="F23">
        <v>94</v>
      </c>
      <c r="G23" s="3">
        <v>90000</v>
      </c>
    </row>
    <row r="24" spans="5:7" x14ac:dyDescent="0.25">
      <c r="F24" s="1">
        <f>E23*F23</f>
        <v>126213.8</v>
      </c>
      <c r="G24" s="3">
        <f>G23+F24</f>
        <v>216213.8</v>
      </c>
    </row>
    <row r="27" spans="5:7" x14ac:dyDescent="0.25">
      <c r="E27" s="2">
        <f>E23*13</f>
        <v>17455.100000000002</v>
      </c>
      <c r="F27" s="2">
        <f>E27+G24</f>
        <v>233668.9</v>
      </c>
    </row>
    <row r="88" spans="9:9" x14ac:dyDescent="0.25">
      <c r="I88" s="3"/>
    </row>
    <row r="89" spans="9:9" x14ac:dyDescent="0.25">
      <c r="I89" s="2"/>
    </row>
  </sheetData>
  <mergeCells count="1">
    <mergeCell ref="B5:B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Alexsander de Souza Ferreira</dc:creator>
  <cp:lastModifiedBy>Alexsander de Souza Ferreira</cp:lastModifiedBy>
  <dcterms:created xsi:type="dcterms:W3CDTF">2021-01-02T15:31:07Z</dcterms:created>
  <dcterms:modified xsi:type="dcterms:W3CDTF">2021-01-02T18:40:16Z</dcterms:modified>
</cp:coreProperties>
</file>