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exsander.ferreira\Desktop\trabalho\proball\Busca de Dados\matchendirect.fr\"/>
    </mc:Choice>
  </mc:AlternateContent>
  <bookViews>
    <workbookView xWindow="0" yWindow="0" windowWidth="20490" windowHeight="7620"/>
  </bookViews>
  <sheets>
    <sheet name="Planilha1" sheetId="1" r:id="rId1"/>
    <sheet name="Planilh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0" i="1" l="1"/>
  <c r="G19" i="1" l="1"/>
  <c r="L18" i="1"/>
  <c r="I14" i="2"/>
  <c r="I8" i="1"/>
  <c r="H6" i="1"/>
  <c r="G18" i="1" l="1"/>
  <c r="G24" i="1"/>
  <c r="L19" i="1"/>
  <c r="G23" i="1" l="1"/>
</calcChain>
</file>

<file path=xl/sharedStrings.xml><?xml version="1.0" encoding="utf-8"?>
<sst xmlns="http://schemas.openxmlformats.org/spreadsheetml/2006/main" count="17" uniqueCount="15">
  <si>
    <t>BANCA</t>
  </si>
  <si>
    <t>PUNTA</t>
  </si>
  <si>
    <t>Quota</t>
  </si>
  <si>
    <t>Bet</t>
  </si>
  <si>
    <t>resa</t>
  </si>
  <si>
    <t>LAY</t>
  </si>
  <si>
    <t>BACK</t>
  </si>
  <si>
    <t>A1 = Back Stake</t>
  </si>
  <si>
    <t>A2 = Back Odds</t>
  </si>
  <si>
    <t>A3 = Free Bet to Use</t>
  </si>
  <si>
    <t>A4 = Non Returned Stake</t>
  </si>
  <si>
    <t>A5 = Lay Odds</t>
  </si>
  <si>
    <t>A6 = Commission (format cell to %)</t>
  </si>
  <si>
    <t>se o cara ganhar</t>
  </si>
  <si>
    <t>se o cara perder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</si>
</sst>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R$&quot;\ * #,##0.00_-;\-&quot;R$&quot;\ * #,##0.00_-;_-&quot;R$&quot;\ 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333333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44" fontId="0" fillId="0" borderId="0" xfId="1" applyFont="1"/>
    <xf numFmtId="0" fontId="3" fillId="0" borderId="0" xfId="0" applyFont="1"/>
    <xf numFmtId="44" fontId="0" fillId="0" borderId="0" xfId="0" applyNumberFormat="1"/>
    <xf numFmtId="2" fontId="0" fillId="0" borderId="0" xfId="1" applyNumberFormat="1" applyFont="1"/>
    <xf numFmtId="44" fontId="2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6:U25"/>
  <sheetViews>
    <sheetView tabSelected="1" topLeftCell="D6" workbookViewId="0">
      <selection activeCell="F10" sqref="F10"/>
    </sheetView>
  </sheetViews>
  <sheetFormatPr defaultRowHeight="15" x14ac:dyDescent="0.25"/>
  <cols>
    <col min="4" max="4" width="9.5703125" style="1" bestFit="1" customWidth="1"/>
    <col min="5" max="5" width="13.42578125" customWidth="1"/>
    <col min="6" max="6" width="10.5703125" bestFit="1" customWidth="1"/>
    <col min="7" max="7" width="12.140625" bestFit="1" customWidth="1"/>
    <col min="8" max="9" width="10.5703125" bestFit="1" customWidth="1"/>
    <col min="10" max="10" width="14.7109375" customWidth="1"/>
    <col min="11" max="11" width="10.5703125" hidden="1" customWidth="1"/>
    <col min="12" max="12" width="10.5703125" customWidth="1"/>
    <col min="16" max="16" width="10.5703125" style="1" bestFit="1" customWidth="1"/>
    <col min="21" max="21" width="10.5703125" style="1" bestFit="1" customWidth="1"/>
  </cols>
  <sheetData>
    <row r="6" spans="4:12" x14ac:dyDescent="0.25">
      <c r="D6" s="1">
        <v>5.18</v>
      </c>
      <c r="E6" s="1"/>
      <c r="F6" s="1"/>
      <c r="G6" s="1">
        <v>10</v>
      </c>
      <c r="H6" s="5">
        <f>G6+J8</f>
        <v>10</v>
      </c>
      <c r="K6" s="3"/>
      <c r="L6" s="3"/>
    </row>
    <row r="7" spans="4:12" x14ac:dyDescent="0.25">
      <c r="D7" s="1">
        <v>-10</v>
      </c>
      <c r="E7" s="1"/>
      <c r="H7" t="s">
        <v>2</v>
      </c>
      <c r="I7" t="s">
        <v>3</v>
      </c>
      <c r="J7" t="s">
        <v>4</v>
      </c>
    </row>
    <row r="8" spans="4:12" x14ac:dyDescent="0.25">
      <c r="D8" s="1">
        <v>-10</v>
      </c>
      <c r="E8" s="1"/>
      <c r="F8" t="s">
        <v>5</v>
      </c>
      <c r="G8" t="s">
        <v>0</v>
      </c>
      <c r="H8">
        <v>2.36</v>
      </c>
      <c r="I8" s="1">
        <f>G6/(H8-1)</f>
        <v>7.3529411764705888</v>
      </c>
      <c r="J8" s="4"/>
      <c r="K8" s="3"/>
      <c r="L8" s="3"/>
    </row>
    <row r="9" spans="4:12" x14ac:dyDescent="0.25">
      <c r="D9" s="1">
        <v>6.85</v>
      </c>
      <c r="E9" s="1"/>
      <c r="K9" s="3"/>
    </row>
    <row r="10" spans="4:12" x14ac:dyDescent="0.25">
      <c r="D10" s="1">
        <v>6.1</v>
      </c>
      <c r="E10" s="1"/>
      <c r="F10" t="s">
        <v>6</v>
      </c>
      <c r="G10" t="s">
        <v>1</v>
      </c>
      <c r="H10">
        <v>2.92</v>
      </c>
      <c r="I10" s="1">
        <f>G6/H10+(G6/H10)</f>
        <v>6.8493150684931505</v>
      </c>
      <c r="J10" s="4"/>
    </row>
    <row r="11" spans="4:12" x14ac:dyDescent="0.25">
      <c r="D11" s="1">
        <v>5.56</v>
      </c>
      <c r="I11" s="3"/>
    </row>
    <row r="12" spans="4:12" x14ac:dyDescent="0.25">
      <c r="D12" s="1">
        <v>-10</v>
      </c>
      <c r="I12" s="3"/>
    </row>
    <row r="13" spans="4:12" x14ac:dyDescent="0.25">
      <c r="D13" s="1">
        <v>5.81</v>
      </c>
      <c r="I13" s="3"/>
      <c r="J13" s="3"/>
    </row>
    <row r="14" spans="4:12" x14ac:dyDescent="0.25">
      <c r="D14" s="1">
        <v>-10</v>
      </c>
    </row>
    <row r="15" spans="4:12" x14ac:dyDescent="0.25">
      <c r="D15" s="1">
        <v>-10</v>
      </c>
      <c r="I15" s="3"/>
    </row>
    <row r="17" spans="5:12" x14ac:dyDescent="0.25">
      <c r="I17" s="3"/>
    </row>
    <row r="18" spans="5:12" x14ac:dyDescent="0.25">
      <c r="E18" t="s">
        <v>14</v>
      </c>
      <c r="G18" s="1">
        <f>I8</f>
        <v>7.3529411764705888</v>
      </c>
      <c r="J18" t="s">
        <v>13</v>
      </c>
      <c r="L18" s="1">
        <f>-G6</f>
        <v>-10</v>
      </c>
    </row>
    <row r="19" spans="5:12" x14ac:dyDescent="0.25">
      <c r="E19" t="s">
        <v>13</v>
      </c>
      <c r="G19" s="1">
        <f>I10*H10</f>
        <v>20</v>
      </c>
      <c r="J19" t="s">
        <v>14</v>
      </c>
      <c r="L19" s="1">
        <f>-I10</f>
        <v>-6.8493150684931505</v>
      </c>
    </row>
    <row r="20" spans="5:12" x14ac:dyDescent="0.25">
      <c r="G20" s="1"/>
      <c r="L20" s="1"/>
    </row>
    <row r="21" spans="5:12" x14ac:dyDescent="0.25">
      <c r="G21" s="1"/>
      <c r="L21" s="1"/>
    </row>
    <row r="22" spans="5:12" x14ac:dyDescent="0.25">
      <c r="G22" s="1"/>
      <c r="L22" s="1"/>
    </row>
    <row r="23" spans="5:12" x14ac:dyDescent="0.25">
      <c r="G23" s="1">
        <f>G18+L19</f>
        <v>0.50362610797743823</v>
      </c>
      <c r="L23" s="1"/>
    </row>
    <row r="24" spans="5:12" x14ac:dyDescent="0.25">
      <c r="G24" s="1">
        <f>G19+L18</f>
        <v>10</v>
      </c>
      <c r="L24" s="1"/>
    </row>
    <row r="25" spans="5:12" x14ac:dyDescent="0.25">
      <c r="G25" s="1"/>
      <c r="L25" s="1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workbookViewId="0">
      <selection activeCell="A6" sqref="A6"/>
    </sheetView>
  </sheetViews>
  <sheetFormatPr defaultRowHeight="15" x14ac:dyDescent="0.25"/>
  <cols>
    <col min="2" max="2" width="35.42578125" bestFit="1" customWidth="1"/>
  </cols>
  <sheetData>
    <row r="1" spans="1:9" x14ac:dyDescent="0.25">
      <c r="A1">
        <v>100.5</v>
      </c>
      <c r="B1" s="2" t="s">
        <v>7</v>
      </c>
    </row>
    <row r="2" spans="1:9" x14ac:dyDescent="0.25">
      <c r="A2">
        <v>1.67</v>
      </c>
      <c r="B2" s="2" t="s">
        <v>8</v>
      </c>
    </row>
    <row r="3" spans="1:9" x14ac:dyDescent="0.25">
      <c r="A3">
        <v>1</v>
      </c>
      <c r="B3" s="2" t="s">
        <v>9</v>
      </c>
    </row>
    <row r="4" spans="1:9" x14ac:dyDescent="0.25">
      <c r="A4">
        <v>1</v>
      </c>
      <c r="B4" s="2" t="s">
        <v>10</v>
      </c>
    </row>
    <row r="5" spans="1:9" x14ac:dyDescent="0.25">
      <c r="A5">
        <v>2.2400000000000002</v>
      </c>
      <c r="B5" s="2" t="s">
        <v>11</v>
      </c>
    </row>
    <row r="6" spans="1:9" x14ac:dyDescent="0.25">
      <c r="A6">
        <v>1</v>
      </c>
      <c r="B6" s="2" t="s">
        <v>12</v>
      </c>
    </row>
    <row r="14" spans="1:9" x14ac:dyDescent="0.25">
      <c r="I14">
        <f>(A2*(A1+A3)-A4)/(A5+(1-A6)-1)</f>
        <v>135.89112903225805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Alexsander de Souza Ferreira</dc:creator>
  <cp:lastModifiedBy>Alexsander de Souza Ferreira</cp:lastModifiedBy>
  <dcterms:created xsi:type="dcterms:W3CDTF">2020-12-24T19:05:22Z</dcterms:created>
  <dcterms:modified xsi:type="dcterms:W3CDTF">2020-12-26T23:58:59Z</dcterms:modified>
</cp:coreProperties>
</file>