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sander.ferreira\Desktop\trabalho\proball\Busca de Dados\matchendirect.fr\massa ML\"/>
    </mc:Choice>
  </mc:AlternateContent>
  <bookViews>
    <workbookView xWindow="0" yWindow="0" windowWidth="20490" windowHeight="6120"/>
  </bookViews>
  <sheets>
    <sheet name="JogosReais" sheetId="6" r:id="rId1"/>
    <sheet name="Valendo" sheetId="3" r:id="rId2"/>
    <sheet name="valendo2" sheetId="4" r:id="rId3"/>
    <sheet name="vlndantiga" sheetId="5" r:id="rId4"/>
    <sheet name="Planilha1" sheetId="1" r:id="rId5"/>
    <sheet name="Planilha2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6" l="1"/>
  <c r="E10" i="6"/>
  <c r="F10" i="6" s="1"/>
  <c r="E9" i="6"/>
  <c r="E8" i="6"/>
  <c r="E7" i="6"/>
  <c r="E6" i="6"/>
  <c r="F9" i="6" l="1"/>
  <c r="F8" i="6"/>
  <c r="F7" i="6" l="1"/>
  <c r="F6" i="6"/>
  <c r="E5" i="6"/>
  <c r="F5" i="6" s="1"/>
  <c r="E4" i="6"/>
  <c r="F4" i="6" s="1"/>
  <c r="E3" i="6"/>
  <c r="F3" i="6" s="1"/>
  <c r="E2" i="6"/>
  <c r="F2" i="6" s="1"/>
  <c r="H3" i="6" l="1"/>
  <c r="H5" i="6"/>
  <c r="E26" i="5"/>
  <c r="F26" i="5" s="1"/>
  <c r="E25" i="5"/>
  <c r="F25" i="5" s="1"/>
  <c r="E24" i="5"/>
  <c r="F24" i="5" s="1"/>
  <c r="H24" i="5" s="1"/>
  <c r="E23" i="5"/>
  <c r="E2" i="5"/>
  <c r="F2" i="5" s="1"/>
  <c r="E3" i="5"/>
  <c r="F3" i="5" s="1"/>
  <c r="E22" i="5"/>
  <c r="F22" i="5" s="1"/>
  <c r="E21" i="5"/>
  <c r="E20" i="5"/>
  <c r="F20" i="5" s="1"/>
  <c r="H20" i="5" s="1"/>
  <c r="E19" i="5"/>
  <c r="F19" i="5" s="1"/>
  <c r="E18" i="5"/>
  <c r="E17" i="5"/>
  <c r="F17" i="5" s="1"/>
  <c r="E16" i="5"/>
  <c r="F16" i="5" s="1"/>
  <c r="E15" i="5"/>
  <c r="F15" i="5" s="1"/>
  <c r="E14" i="5"/>
  <c r="E13" i="5"/>
  <c r="E12" i="5"/>
  <c r="F12" i="5" s="1"/>
  <c r="E11" i="5"/>
  <c r="F11" i="5" s="1"/>
  <c r="E10" i="5"/>
  <c r="F10" i="5" s="1"/>
  <c r="E9" i="5"/>
  <c r="F9" i="5" s="1"/>
  <c r="E8" i="5"/>
  <c r="F8" i="5" s="1"/>
  <c r="E7" i="5"/>
  <c r="F7" i="5" s="1"/>
  <c r="E6" i="5"/>
  <c r="E5" i="5"/>
  <c r="F5" i="5" s="1"/>
  <c r="E4" i="5"/>
  <c r="F4" i="5" s="1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E22" i="4"/>
  <c r="E21" i="4"/>
  <c r="H21" i="4" s="1"/>
  <c r="E20" i="4"/>
  <c r="E19" i="4"/>
  <c r="E18" i="4"/>
  <c r="E17" i="4"/>
  <c r="E16" i="4"/>
  <c r="E15" i="4"/>
  <c r="E14" i="4"/>
  <c r="E13" i="4"/>
  <c r="H13" i="4" s="1"/>
  <c r="E12" i="4"/>
  <c r="E11" i="4"/>
  <c r="E10" i="4"/>
  <c r="E9" i="4"/>
  <c r="E8" i="4"/>
  <c r="E7" i="4"/>
  <c r="E6" i="4"/>
  <c r="E5" i="4"/>
  <c r="H5" i="4" s="1"/>
  <c r="E4" i="4"/>
  <c r="H4" i="4" s="1"/>
  <c r="E3" i="4"/>
  <c r="E2" i="4"/>
  <c r="H18" i="4"/>
  <c r="H17" i="4"/>
  <c r="H14" i="4"/>
  <c r="H6" i="4"/>
  <c r="H3" i="4"/>
  <c r="J2" i="4" s="1"/>
  <c r="E21" i="3"/>
  <c r="F20" i="3"/>
  <c r="H20" i="3" s="1"/>
  <c r="E20" i="3"/>
  <c r="E19" i="3"/>
  <c r="H19" i="3" s="1"/>
  <c r="E18" i="3"/>
  <c r="F18" i="3" s="1"/>
  <c r="E17" i="3"/>
  <c r="H17" i="3" s="1"/>
  <c r="H16" i="3"/>
  <c r="E16" i="3"/>
  <c r="E15" i="3"/>
  <c r="H15" i="3" s="1"/>
  <c r="E14" i="3"/>
  <c r="H14" i="3" s="1"/>
  <c r="E13" i="3"/>
  <c r="F13" i="3" s="1"/>
  <c r="F12" i="3"/>
  <c r="E12" i="3"/>
  <c r="E11" i="3"/>
  <c r="F11" i="3" s="1"/>
  <c r="E10" i="3"/>
  <c r="E9" i="3"/>
  <c r="F9" i="3" s="1"/>
  <c r="E8" i="3"/>
  <c r="H8" i="3" s="1"/>
  <c r="E7" i="3"/>
  <c r="F7" i="3" s="1"/>
  <c r="E6" i="3"/>
  <c r="F6" i="3" s="1"/>
  <c r="F5" i="3"/>
  <c r="H5" i="3" s="1"/>
  <c r="E5" i="3"/>
  <c r="F4" i="3"/>
  <c r="E4" i="3"/>
  <c r="E3" i="3"/>
  <c r="F3" i="3" s="1"/>
  <c r="F2" i="3"/>
  <c r="H2" i="3" s="1"/>
  <c r="E2" i="3"/>
  <c r="J2" i="6" l="1"/>
  <c r="H22" i="5"/>
  <c r="H13" i="5"/>
  <c r="H5" i="5"/>
  <c r="H26" i="5"/>
  <c r="H12" i="5"/>
  <c r="F23" i="5"/>
  <c r="H23" i="5" s="1"/>
  <c r="H11" i="5"/>
  <c r="H19" i="5"/>
  <c r="H7" i="5"/>
  <c r="H3" i="5"/>
  <c r="F14" i="5"/>
  <c r="F6" i="5"/>
  <c r="H6" i="5" s="1"/>
  <c r="F21" i="5"/>
  <c r="F18" i="5"/>
  <c r="H18" i="5" s="1"/>
  <c r="F13" i="5"/>
  <c r="H10" i="3"/>
  <c r="J2" i="3" s="1"/>
  <c r="H21" i="3"/>
  <c r="F21" i="3"/>
  <c r="F10" i="3"/>
  <c r="AC27" i="2"/>
  <c r="AC25" i="2"/>
  <c r="AA25" i="2"/>
  <c r="Z25" i="2"/>
  <c r="AC24" i="2"/>
  <c r="AA24" i="2"/>
  <c r="Z24" i="2"/>
  <c r="AC23" i="2"/>
  <c r="Z23" i="2"/>
  <c r="AA23" i="2" s="1"/>
  <c r="AC22" i="2"/>
  <c r="Z22" i="2"/>
  <c r="AA22" i="2" s="1"/>
  <c r="AC21" i="2"/>
  <c r="Z21" i="2"/>
  <c r="AA21" i="2" s="1"/>
  <c r="AC20" i="2"/>
  <c r="Z20" i="2"/>
  <c r="AA20" i="2" s="1"/>
  <c r="AC19" i="2"/>
  <c r="Z19" i="2"/>
  <c r="AA19" i="2" s="1"/>
  <c r="AC18" i="2"/>
  <c r="AA18" i="2"/>
  <c r="Z18" i="2"/>
  <c r="AC17" i="2"/>
  <c r="AA17" i="2"/>
  <c r="Z17" i="2"/>
  <c r="AC16" i="2"/>
  <c r="Z16" i="2"/>
  <c r="AA16" i="2" s="1"/>
  <c r="AC15" i="2"/>
  <c r="Z15" i="2"/>
  <c r="AA15" i="2" s="1"/>
  <c r="AC14" i="2"/>
  <c r="Z14" i="2"/>
  <c r="AA14" i="2" s="1"/>
  <c r="AC13" i="2"/>
  <c r="Z13" i="2"/>
  <c r="AA13" i="2" s="1"/>
  <c r="AC12" i="2"/>
  <c r="Z12" i="2"/>
  <c r="AA12" i="2" s="1"/>
  <c r="AC11" i="2"/>
  <c r="Z11" i="2"/>
  <c r="AA11" i="2" s="1"/>
  <c r="AC10" i="2"/>
  <c r="AA10" i="2"/>
  <c r="Z10" i="2"/>
  <c r="AC9" i="2"/>
  <c r="AA9" i="2"/>
  <c r="Z9" i="2"/>
  <c r="AC8" i="2"/>
  <c r="Z8" i="2"/>
  <c r="AA8" i="2" s="1"/>
  <c r="AC7" i="2"/>
  <c r="Z7" i="2"/>
  <c r="AA7" i="2" s="1"/>
  <c r="AC6" i="2"/>
  <c r="Z6" i="2"/>
  <c r="AA6" i="2" s="1"/>
  <c r="AC5" i="2"/>
  <c r="Z5" i="2"/>
  <c r="AA5" i="2" s="1"/>
  <c r="AC4" i="2"/>
  <c r="Z4" i="2"/>
  <c r="AA4" i="2" s="1"/>
  <c r="AC3" i="2"/>
  <c r="Z3" i="2"/>
  <c r="AA3" i="2" s="1"/>
  <c r="AC2" i="2"/>
  <c r="AA2" i="2"/>
  <c r="Z2" i="2"/>
  <c r="J2" i="5" l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Z25" i="1"/>
  <c r="AA25" i="1" s="1"/>
  <c r="Z24" i="1"/>
  <c r="AA24" i="1" s="1"/>
  <c r="Z23" i="1"/>
  <c r="AA23" i="1" s="1"/>
  <c r="Z22" i="1"/>
  <c r="AA22" i="1" s="1"/>
  <c r="Z21" i="1"/>
  <c r="AA21" i="1" s="1"/>
  <c r="Z20" i="1"/>
  <c r="AA20" i="1" s="1"/>
  <c r="Z19" i="1"/>
  <c r="AA19" i="1" s="1"/>
  <c r="Z18" i="1"/>
  <c r="AA18" i="1" s="1"/>
  <c r="Z17" i="1"/>
  <c r="AA17" i="1" s="1"/>
  <c r="Z16" i="1"/>
  <c r="AA16" i="1" s="1"/>
  <c r="Z15" i="1"/>
  <c r="AA15" i="1" s="1"/>
  <c r="Z14" i="1"/>
  <c r="AA14" i="1" s="1"/>
  <c r="Z13" i="1"/>
  <c r="AA13" i="1" s="1"/>
  <c r="Z12" i="1"/>
  <c r="AA12" i="1" s="1"/>
  <c r="Z11" i="1"/>
  <c r="AA11" i="1" s="1"/>
  <c r="Z10" i="1"/>
  <c r="AA10" i="1" s="1"/>
  <c r="Z9" i="1"/>
  <c r="AA9" i="1" s="1"/>
  <c r="Z8" i="1"/>
  <c r="AA8" i="1" s="1"/>
  <c r="Z7" i="1"/>
  <c r="AA7" i="1" s="1"/>
  <c r="Z6" i="1"/>
  <c r="AA6" i="1" s="1"/>
  <c r="Z5" i="1"/>
  <c r="AA5" i="1" s="1"/>
  <c r="Z4" i="1"/>
  <c r="AA4" i="1" s="1"/>
  <c r="Z3" i="1"/>
  <c r="AA3" i="1" s="1"/>
  <c r="Z2" i="1"/>
  <c r="AA2" i="1" s="1"/>
</calcChain>
</file>

<file path=xl/sharedStrings.xml><?xml version="1.0" encoding="utf-8"?>
<sst xmlns="http://schemas.openxmlformats.org/spreadsheetml/2006/main" count="447" uniqueCount="54">
  <si>
    <t>CONFRONTO_CASA</t>
  </si>
  <si>
    <t>CONFRONTO_FORA</t>
  </si>
  <si>
    <t>posse_dif_casa</t>
  </si>
  <si>
    <t>posse_dif_fora</t>
  </si>
  <si>
    <t>ataques_dif_casa</t>
  </si>
  <si>
    <t>ataques_dif_fora</t>
  </si>
  <si>
    <t>ataques_perigosos_dif_casa</t>
  </si>
  <si>
    <t>ataques_perigosos_dif_fora</t>
  </si>
  <si>
    <t>chutes_livres_dif_casa</t>
  </si>
  <si>
    <t>chutes_livres_dif_fora</t>
  </si>
  <si>
    <t>conjunto_de_peças_dif_casa</t>
  </si>
  <si>
    <t>conjunto_de_peças_dif_fora</t>
  </si>
  <si>
    <t>penaltis_dif_casa</t>
  </si>
  <si>
    <t>penaltis_dif_fora</t>
  </si>
  <si>
    <t>tiros_fora_do_alvo_dif_casa</t>
  </si>
  <si>
    <t>tiros_fora_do_alvo_dif_fora</t>
  </si>
  <si>
    <t>chaves_dif_casa</t>
  </si>
  <si>
    <t>chaves_dif_fora</t>
  </si>
  <si>
    <t>cantos_dif_casa</t>
  </si>
  <si>
    <t>cantos_dif_fora</t>
  </si>
  <si>
    <t>faltas_dif_casa</t>
  </si>
  <si>
    <t>faltas_dif_fora</t>
  </si>
  <si>
    <t>ResultFT</t>
  </si>
  <si>
    <t>Grêmio</t>
  </si>
  <si>
    <t>Atlético GO</t>
  </si>
  <si>
    <t>CASA</t>
  </si>
  <si>
    <t>Athletico PR</t>
  </si>
  <si>
    <t>Vasco da Gama</t>
  </si>
  <si>
    <t>Palmeiras</t>
  </si>
  <si>
    <t>Bragantino</t>
  </si>
  <si>
    <t>Santos</t>
  </si>
  <si>
    <t>Ceará</t>
  </si>
  <si>
    <t>EMPATE</t>
  </si>
  <si>
    <t>Botafogo</t>
  </si>
  <si>
    <t>Corinthians</t>
  </si>
  <si>
    <t>FORA</t>
  </si>
  <si>
    <t>Bahia</t>
  </si>
  <si>
    <t>Internacional</t>
  </si>
  <si>
    <t>Fluminense</t>
  </si>
  <si>
    <t>São Paulo</t>
  </si>
  <si>
    <t>Fortaleza</t>
  </si>
  <si>
    <t>Flamengo</t>
  </si>
  <si>
    <t>Goiás</t>
  </si>
  <si>
    <t>Sport Recife</t>
  </si>
  <si>
    <t>Atlético Mineiro</t>
  </si>
  <si>
    <t>Coritiba</t>
  </si>
  <si>
    <t/>
  </si>
  <si>
    <t>TOTAL</t>
  </si>
  <si>
    <t>Cruzeiro</t>
  </si>
  <si>
    <t>Chapecoense</t>
  </si>
  <si>
    <t>Avaí</t>
  </si>
  <si>
    <t>CSA</t>
  </si>
  <si>
    <t>Predição</t>
  </si>
  <si>
    <t>Odds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</si>
</sst>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44" fontId="0" fillId="0" borderId="0" xfId="1" applyFont="1"/>
    <xf numFmtId="44" fontId="0" fillId="0" borderId="0" xfId="0" applyNumberFormat="1"/>
    <xf numFmtId="0" fontId="0" fillId="0" borderId="0" xfId="0" applyFont="1"/>
    <xf numFmtId="0" fontId="0" fillId="2" borderId="0" xfId="0" applyFill="1"/>
    <xf numFmtId="44" fontId="2" fillId="0" borderId="0" xfId="1" applyFont="1"/>
    <xf numFmtId="0" fontId="0" fillId="3" borderId="0" xfId="0" applyFill="1"/>
    <xf numFmtId="44" fontId="0" fillId="3" borderId="0" xfId="1" applyFont="1" applyFill="1"/>
    <xf numFmtId="0" fontId="3" fillId="4" borderId="0" xfId="0" applyFon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E13" sqref="E13"/>
    </sheetView>
  </sheetViews>
  <sheetFormatPr defaultRowHeight="15" x14ac:dyDescent="0.25"/>
  <cols>
    <col min="1" max="1" width="18.42578125" bestFit="1" customWidth="1"/>
    <col min="2" max="2" width="18.5703125" bestFit="1" customWidth="1"/>
    <col min="6" max="6" width="12.42578125" bestFit="1" customWidth="1"/>
    <col min="8" max="8" width="10.5703125" style="2" bestFit="1" customWidth="1"/>
    <col min="10" max="10" width="10.5703125" bestFit="1" customWidth="1"/>
  </cols>
  <sheetData>
    <row r="1" spans="1:10" x14ac:dyDescent="0.25">
      <c r="A1" t="s">
        <v>0</v>
      </c>
      <c r="B1" s="4" t="s">
        <v>1</v>
      </c>
      <c r="D1" t="s">
        <v>22</v>
      </c>
      <c r="E1" t="s">
        <v>52</v>
      </c>
      <c r="G1" t="s">
        <v>53</v>
      </c>
      <c r="H1" s="2">
        <v>100</v>
      </c>
      <c r="J1" t="s">
        <v>47</v>
      </c>
    </row>
    <row r="2" spans="1:10" x14ac:dyDescent="0.25">
      <c r="A2" t="s">
        <v>23</v>
      </c>
      <c r="B2" s="9" t="s">
        <v>36</v>
      </c>
      <c r="C2">
        <v>2</v>
      </c>
      <c r="D2" t="s">
        <v>25</v>
      </c>
      <c r="E2" t="str">
        <f>IF(C2=0,"CASA",IF(C2=1,"EMPATE","FORA"))</f>
        <v>FORA</v>
      </c>
      <c r="F2" t="b">
        <f>D2=E2</f>
        <v>0</v>
      </c>
      <c r="G2">
        <v>7</v>
      </c>
      <c r="H2" s="6"/>
      <c r="J2" s="3">
        <f>SUM(H2:H19)</f>
        <v>-200</v>
      </c>
    </row>
    <row r="3" spans="1:10" x14ac:dyDescent="0.25">
      <c r="A3" s="9" t="s">
        <v>33</v>
      </c>
      <c r="B3" t="s">
        <v>26</v>
      </c>
      <c r="C3">
        <v>0</v>
      </c>
      <c r="D3" t="s">
        <v>35</v>
      </c>
      <c r="E3" t="str">
        <f t="shared" ref="E3:E10" si="0">IF(C3=0,"CASA",IF(C3=1,"EMPATE","FORA"))</f>
        <v>CASA</v>
      </c>
      <c r="F3" t="b">
        <f t="shared" ref="F3:F7" si="1">D3=E3</f>
        <v>0</v>
      </c>
      <c r="G3">
        <v>2.5</v>
      </c>
      <c r="H3" s="6">
        <f t="shared" ref="H2:H5" si="2">IF(E3="EMPATE","",IF(F3=FALSE,-$H$1,$H$1*(G3-1)))</f>
        <v>-100</v>
      </c>
    </row>
    <row r="4" spans="1:10" x14ac:dyDescent="0.25">
      <c r="A4" s="5" t="s">
        <v>43</v>
      </c>
      <c r="B4" t="s">
        <v>40</v>
      </c>
      <c r="C4">
        <v>0</v>
      </c>
      <c r="D4" t="s">
        <v>25</v>
      </c>
      <c r="E4" t="str">
        <f t="shared" si="0"/>
        <v>CASA</v>
      </c>
      <c r="F4" t="b">
        <f t="shared" si="1"/>
        <v>1</v>
      </c>
      <c r="G4">
        <v>3.1</v>
      </c>
    </row>
    <row r="5" spans="1:10" x14ac:dyDescent="0.25">
      <c r="A5" s="7" t="s">
        <v>45</v>
      </c>
      <c r="B5" s="7" t="s">
        <v>42</v>
      </c>
      <c r="C5" s="7">
        <v>1</v>
      </c>
      <c r="D5" s="7" t="s">
        <v>32</v>
      </c>
      <c r="E5" s="7" t="str">
        <f t="shared" si="0"/>
        <v>EMPATE</v>
      </c>
      <c r="F5" s="7" t="b">
        <f t="shared" si="1"/>
        <v>1</v>
      </c>
      <c r="G5" s="7"/>
      <c r="H5" s="8" t="str">
        <f t="shared" si="2"/>
        <v/>
      </c>
    </row>
    <row r="6" spans="1:10" x14ac:dyDescent="0.25">
      <c r="A6" t="s">
        <v>41</v>
      </c>
      <c r="B6" s="9" t="s">
        <v>38</v>
      </c>
      <c r="C6">
        <v>0</v>
      </c>
      <c r="D6" t="s">
        <v>35</v>
      </c>
      <c r="E6" t="str">
        <f t="shared" si="0"/>
        <v>CASA</v>
      </c>
      <c r="F6" t="b">
        <f t="shared" si="1"/>
        <v>0</v>
      </c>
      <c r="G6">
        <v>1.45</v>
      </c>
      <c r="H6" s="6"/>
    </row>
    <row r="7" spans="1:10" x14ac:dyDescent="0.25">
      <c r="A7" s="5" t="s">
        <v>29</v>
      </c>
      <c r="B7" t="s">
        <v>39</v>
      </c>
      <c r="C7">
        <v>0</v>
      </c>
      <c r="D7" t="s">
        <v>25</v>
      </c>
      <c r="E7" t="str">
        <f t="shared" si="0"/>
        <v>CASA</v>
      </c>
      <c r="F7" t="b">
        <f t="shared" si="1"/>
        <v>1</v>
      </c>
      <c r="G7">
        <v>2.9</v>
      </c>
    </row>
    <row r="8" spans="1:10" x14ac:dyDescent="0.25">
      <c r="A8" s="5" t="s">
        <v>31</v>
      </c>
      <c r="B8" t="s">
        <v>37</v>
      </c>
      <c r="C8">
        <v>0</v>
      </c>
      <c r="D8" t="s">
        <v>35</v>
      </c>
      <c r="E8" t="str">
        <f t="shared" si="0"/>
        <v>CASA</v>
      </c>
      <c r="F8" t="b">
        <f t="shared" ref="F8:F10" si="3">D8=E8</f>
        <v>0</v>
      </c>
      <c r="G8">
        <v>2.9</v>
      </c>
    </row>
    <row r="9" spans="1:10" x14ac:dyDescent="0.25">
      <c r="A9" s="5" t="s">
        <v>24</v>
      </c>
      <c r="B9" t="s">
        <v>27</v>
      </c>
      <c r="C9">
        <v>0</v>
      </c>
      <c r="D9" t="s">
        <v>32</v>
      </c>
      <c r="E9" t="str">
        <f t="shared" si="0"/>
        <v>CASA</v>
      </c>
      <c r="F9" t="b">
        <f t="shared" si="3"/>
        <v>0</v>
      </c>
      <c r="G9">
        <v>2.1</v>
      </c>
      <c r="H9" s="6">
        <f t="shared" ref="H9" si="4">IF(E9="EMPATE","",IF(F9=FALSE,-$H$1,$H$1*(G9-1)))</f>
        <v>-100</v>
      </c>
    </row>
    <row r="10" spans="1:10" x14ac:dyDescent="0.25">
      <c r="A10" s="5" t="s">
        <v>43</v>
      </c>
      <c r="B10" t="s">
        <v>28</v>
      </c>
      <c r="C10">
        <v>0</v>
      </c>
      <c r="D10" t="s">
        <v>35</v>
      </c>
      <c r="E10" t="str">
        <f t="shared" si="0"/>
        <v>CASA</v>
      </c>
      <c r="F10" t="b">
        <f t="shared" si="3"/>
        <v>0</v>
      </c>
      <c r="G10">
        <v>3.6</v>
      </c>
    </row>
    <row r="11" spans="1:10" x14ac:dyDescent="0.25">
      <c r="A11" s="7" t="s">
        <v>45</v>
      </c>
      <c r="B11" s="7" t="s">
        <v>26</v>
      </c>
      <c r="C11" s="7">
        <v>1</v>
      </c>
      <c r="D11" s="7" t="s">
        <v>32</v>
      </c>
      <c r="E11" s="7" t="s">
        <v>32</v>
      </c>
      <c r="F11" s="7"/>
      <c r="G11" s="7"/>
      <c r="H11" s="7"/>
    </row>
    <row r="12" spans="1:10" x14ac:dyDescent="0.25">
      <c r="A12" s="7" t="s">
        <v>40</v>
      </c>
      <c r="B12" s="7" t="s">
        <v>23</v>
      </c>
      <c r="C12" s="7">
        <v>1</v>
      </c>
      <c r="D12" s="7" t="s">
        <v>32</v>
      </c>
      <c r="E12" s="7" t="s">
        <v>32</v>
      </c>
      <c r="F12" s="7"/>
      <c r="G12" s="7"/>
      <c r="H12" s="7"/>
    </row>
    <row r="15" spans="1:10" x14ac:dyDescent="0.25">
      <c r="I15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J2" sqref="J2"/>
    </sheetView>
  </sheetViews>
  <sheetFormatPr defaultRowHeight="15" x14ac:dyDescent="0.25"/>
  <cols>
    <col min="1" max="1" width="18.42578125" bestFit="1" customWidth="1"/>
    <col min="2" max="2" width="18.5703125" bestFit="1" customWidth="1"/>
    <col min="6" max="6" width="12.42578125" bestFit="1" customWidth="1"/>
    <col min="8" max="8" width="10.5703125" style="2" bestFit="1" customWidth="1"/>
    <col min="10" max="10" width="10.5703125" bestFit="1" customWidth="1"/>
  </cols>
  <sheetData>
    <row r="1" spans="1:10" x14ac:dyDescent="0.25">
      <c r="A1" t="s">
        <v>0</v>
      </c>
      <c r="B1" s="4" t="s">
        <v>1</v>
      </c>
      <c r="D1" t="s">
        <v>22</v>
      </c>
      <c r="E1" t="s">
        <v>52</v>
      </c>
      <c r="H1" s="2">
        <v>100</v>
      </c>
      <c r="J1" t="s">
        <v>47</v>
      </c>
    </row>
    <row r="2" spans="1:10" x14ac:dyDescent="0.25">
      <c r="A2" t="s">
        <v>23</v>
      </c>
      <c r="B2" t="s">
        <v>24</v>
      </c>
      <c r="C2">
        <v>0</v>
      </c>
      <c r="D2" t="s">
        <v>25</v>
      </c>
      <c r="E2" t="str">
        <f>IF(C2=0,"CASA",IF(C2=1,"EMPATE","FORA"))</f>
        <v>CASA</v>
      </c>
      <c r="F2" t="b">
        <f>D2=E2</f>
        <v>1</v>
      </c>
      <c r="G2">
        <v>2</v>
      </c>
      <c r="H2" s="2">
        <f>IF(E2="EMPATE","",IF(F2=FALSE,-$H$1,$H$1*(G2-1)))</f>
        <v>100</v>
      </c>
      <c r="J2" s="3">
        <f>SUM(H2:H21)</f>
        <v>420</v>
      </c>
    </row>
    <row r="3" spans="1:10" x14ac:dyDescent="0.25">
      <c r="A3" t="s">
        <v>26</v>
      </c>
      <c r="B3" t="s">
        <v>27</v>
      </c>
      <c r="C3">
        <v>0</v>
      </c>
      <c r="D3" t="s">
        <v>25</v>
      </c>
      <c r="E3" t="str">
        <f t="shared" ref="E3:E21" si="0">IF(C3=0,"CASA",IF(C3=1,"EMPATE","FORA"))</f>
        <v>CASA</v>
      </c>
      <c r="F3" t="b">
        <f t="shared" ref="F3:F21" si="1">D3=E3</f>
        <v>1</v>
      </c>
      <c r="G3">
        <v>1.9</v>
      </c>
    </row>
    <row r="4" spans="1:10" x14ac:dyDescent="0.25">
      <c r="A4" t="s">
        <v>28</v>
      </c>
      <c r="B4" t="s">
        <v>29</v>
      </c>
      <c r="C4">
        <v>2</v>
      </c>
      <c r="D4" t="s">
        <v>25</v>
      </c>
      <c r="E4" t="str">
        <f t="shared" si="0"/>
        <v>FORA</v>
      </c>
      <c r="F4" t="b">
        <f t="shared" si="1"/>
        <v>0</v>
      </c>
      <c r="G4">
        <v>1.9</v>
      </c>
    </row>
    <row r="5" spans="1:10" x14ac:dyDescent="0.25">
      <c r="A5" t="s">
        <v>30</v>
      </c>
      <c r="B5" t="s">
        <v>31</v>
      </c>
      <c r="C5">
        <v>0</v>
      </c>
      <c r="D5" t="s">
        <v>32</v>
      </c>
      <c r="E5" t="str">
        <f t="shared" si="0"/>
        <v>CASA</v>
      </c>
      <c r="F5" t="b">
        <f t="shared" si="1"/>
        <v>0</v>
      </c>
      <c r="G5">
        <v>2</v>
      </c>
      <c r="H5" s="2">
        <f t="shared" ref="H5:H21" si="2">IF(E5="EMPATE","",IF(F5=FALSE,-$H$1,$H$1*(G5-1)))</f>
        <v>-100</v>
      </c>
    </row>
    <row r="6" spans="1:10" x14ac:dyDescent="0.25">
      <c r="A6" t="s">
        <v>33</v>
      </c>
      <c r="B6" t="s">
        <v>34</v>
      </c>
      <c r="C6">
        <v>0</v>
      </c>
      <c r="D6" t="s">
        <v>35</v>
      </c>
      <c r="E6" t="str">
        <f t="shared" si="0"/>
        <v>CASA</v>
      </c>
      <c r="F6" t="b">
        <f t="shared" si="1"/>
        <v>0</v>
      </c>
      <c r="G6">
        <v>3</v>
      </c>
    </row>
    <row r="7" spans="1:10" x14ac:dyDescent="0.25">
      <c r="A7" t="s">
        <v>36</v>
      </c>
      <c r="B7" t="s">
        <v>37</v>
      </c>
      <c r="C7">
        <v>0</v>
      </c>
      <c r="D7" t="s">
        <v>35</v>
      </c>
      <c r="E7" t="str">
        <f t="shared" si="0"/>
        <v>CASA</v>
      </c>
      <c r="F7" t="b">
        <f t="shared" si="1"/>
        <v>0</v>
      </c>
      <c r="G7">
        <v>2.6</v>
      </c>
    </row>
    <row r="8" spans="1:10" x14ac:dyDescent="0.25">
      <c r="A8" t="s">
        <v>38</v>
      </c>
      <c r="B8" t="s">
        <v>39</v>
      </c>
      <c r="C8">
        <v>1</v>
      </c>
      <c r="D8" t="s">
        <v>35</v>
      </c>
      <c r="E8" t="str">
        <f t="shared" si="0"/>
        <v>EMPATE</v>
      </c>
      <c r="H8" s="2" t="str">
        <f t="shared" si="2"/>
        <v/>
      </c>
    </row>
    <row r="9" spans="1:10" x14ac:dyDescent="0.25">
      <c r="A9" t="s">
        <v>40</v>
      </c>
      <c r="B9" t="s">
        <v>41</v>
      </c>
      <c r="C9">
        <v>0</v>
      </c>
      <c r="D9" t="s">
        <v>32</v>
      </c>
      <c r="E9" t="str">
        <f t="shared" si="0"/>
        <v>CASA</v>
      </c>
      <c r="F9" t="b">
        <f t="shared" si="1"/>
        <v>0</v>
      </c>
      <c r="G9">
        <v>4.75</v>
      </c>
    </row>
    <row r="10" spans="1:10" x14ac:dyDescent="0.25">
      <c r="A10" t="s">
        <v>42</v>
      </c>
      <c r="B10" t="s">
        <v>43</v>
      </c>
      <c r="C10">
        <v>0</v>
      </c>
      <c r="D10" t="s">
        <v>25</v>
      </c>
      <c r="E10" t="str">
        <f t="shared" si="0"/>
        <v>CASA</v>
      </c>
      <c r="F10" t="b">
        <f t="shared" si="1"/>
        <v>1</v>
      </c>
      <c r="G10">
        <v>2.5</v>
      </c>
      <c r="H10" s="2">
        <f t="shared" si="2"/>
        <v>150</v>
      </c>
    </row>
    <row r="11" spans="1:10" x14ac:dyDescent="0.25">
      <c r="A11" t="s">
        <v>44</v>
      </c>
      <c r="B11" t="s">
        <v>45</v>
      </c>
      <c r="C11">
        <v>0</v>
      </c>
      <c r="D11" t="s">
        <v>25</v>
      </c>
      <c r="E11" t="str">
        <f t="shared" si="0"/>
        <v>CASA</v>
      </c>
      <c r="F11" t="b">
        <f t="shared" si="1"/>
        <v>1</v>
      </c>
      <c r="G11">
        <v>1.3</v>
      </c>
    </row>
    <row r="12" spans="1:10" x14ac:dyDescent="0.25">
      <c r="A12" t="s">
        <v>34</v>
      </c>
      <c r="B12" t="s">
        <v>42</v>
      </c>
      <c r="C12">
        <v>0</v>
      </c>
      <c r="D12" t="s">
        <v>25</v>
      </c>
      <c r="E12" t="str">
        <f t="shared" si="0"/>
        <v>CASA</v>
      </c>
      <c r="F12" t="b">
        <f t="shared" si="1"/>
        <v>1</v>
      </c>
      <c r="G12">
        <v>1.4</v>
      </c>
    </row>
    <row r="13" spans="1:10" x14ac:dyDescent="0.25">
      <c r="A13" t="s">
        <v>40</v>
      </c>
      <c r="B13" t="s">
        <v>31</v>
      </c>
      <c r="C13">
        <v>0</v>
      </c>
      <c r="D13" t="s">
        <v>35</v>
      </c>
      <c r="E13" t="str">
        <f t="shared" si="0"/>
        <v>CASA</v>
      </c>
      <c r="F13" t="b">
        <f t="shared" si="1"/>
        <v>0</v>
      </c>
      <c r="G13">
        <v>2.8</v>
      </c>
    </row>
    <row r="14" spans="1:10" x14ac:dyDescent="0.25">
      <c r="A14" t="s">
        <v>41</v>
      </c>
      <c r="B14" t="s">
        <v>36</v>
      </c>
      <c r="C14">
        <v>1</v>
      </c>
      <c r="D14" t="s">
        <v>25</v>
      </c>
      <c r="E14" t="str">
        <f t="shared" si="0"/>
        <v>EMPATE</v>
      </c>
      <c r="H14" s="2" t="str">
        <f t="shared" si="2"/>
        <v/>
      </c>
    </row>
    <row r="15" spans="1:10" x14ac:dyDescent="0.25">
      <c r="A15" t="s">
        <v>27</v>
      </c>
      <c r="B15" t="s">
        <v>30</v>
      </c>
      <c r="C15">
        <v>1</v>
      </c>
      <c r="D15" t="s">
        <v>25</v>
      </c>
      <c r="E15" t="str">
        <f t="shared" si="0"/>
        <v>EMPATE</v>
      </c>
      <c r="H15" s="2" t="str">
        <f t="shared" si="2"/>
        <v/>
      </c>
    </row>
    <row r="16" spans="1:10" x14ac:dyDescent="0.25">
      <c r="A16" t="s">
        <v>29</v>
      </c>
      <c r="B16" t="s">
        <v>26</v>
      </c>
      <c r="C16">
        <v>1</v>
      </c>
      <c r="D16" t="s">
        <v>35</v>
      </c>
      <c r="E16" t="str">
        <f t="shared" si="0"/>
        <v>EMPATE</v>
      </c>
      <c r="H16" s="2" t="str">
        <f t="shared" si="2"/>
        <v/>
      </c>
    </row>
    <row r="17" spans="1:8" x14ac:dyDescent="0.25">
      <c r="A17" t="s">
        <v>45</v>
      </c>
      <c r="B17" t="s">
        <v>33</v>
      </c>
      <c r="C17">
        <v>1</v>
      </c>
      <c r="D17" t="s">
        <v>35</v>
      </c>
      <c r="E17" t="str">
        <f t="shared" si="0"/>
        <v>EMPATE</v>
      </c>
      <c r="H17" s="2" t="str">
        <f t="shared" si="2"/>
        <v/>
      </c>
    </row>
    <row r="18" spans="1:8" x14ac:dyDescent="0.25">
      <c r="A18" t="s">
        <v>37</v>
      </c>
      <c r="B18" t="s">
        <v>28</v>
      </c>
      <c r="C18">
        <v>0</v>
      </c>
      <c r="D18" t="s">
        <v>25</v>
      </c>
      <c r="E18" t="str">
        <f t="shared" si="0"/>
        <v>CASA</v>
      </c>
      <c r="F18" t="b">
        <f t="shared" si="1"/>
        <v>1</v>
      </c>
      <c r="G18">
        <v>2.6</v>
      </c>
    </row>
    <row r="19" spans="1:8" x14ac:dyDescent="0.25">
      <c r="A19" t="s">
        <v>43</v>
      </c>
      <c r="B19" t="s">
        <v>23</v>
      </c>
      <c r="C19">
        <v>1</v>
      </c>
      <c r="D19" t="s">
        <v>32</v>
      </c>
      <c r="E19" t="str">
        <f t="shared" si="0"/>
        <v>EMPATE</v>
      </c>
      <c r="H19" s="2" t="str">
        <f t="shared" si="2"/>
        <v/>
      </c>
    </row>
    <row r="20" spans="1:8" x14ac:dyDescent="0.25">
      <c r="A20" t="s">
        <v>24</v>
      </c>
      <c r="B20" t="s">
        <v>38</v>
      </c>
      <c r="C20">
        <v>0</v>
      </c>
      <c r="D20" t="s">
        <v>25</v>
      </c>
      <c r="E20" t="str">
        <f t="shared" si="0"/>
        <v>CASA</v>
      </c>
      <c r="F20" t="b">
        <f t="shared" si="1"/>
        <v>1</v>
      </c>
      <c r="G20">
        <v>2.4</v>
      </c>
      <c r="H20" s="2">
        <f t="shared" si="2"/>
        <v>140</v>
      </c>
    </row>
    <row r="21" spans="1:8" x14ac:dyDescent="0.25">
      <c r="A21" t="s">
        <v>39</v>
      </c>
      <c r="B21" t="s">
        <v>44</v>
      </c>
      <c r="C21">
        <v>0</v>
      </c>
      <c r="D21" t="s">
        <v>25</v>
      </c>
      <c r="E21" t="str">
        <f t="shared" si="0"/>
        <v>CASA</v>
      </c>
      <c r="F21" t="b">
        <f t="shared" si="1"/>
        <v>1</v>
      </c>
      <c r="G21">
        <v>2.2999999999999998</v>
      </c>
      <c r="H21" s="2">
        <f t="shared" si="2"/>
        <v>129.99999999999997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A2" sqref="A2:A22"/>
    </sheetView>
  </sheetViews>
  <sheetFormatPr defaultRowHeight="15" x14ac:dyDescent="0.25"/>
  <cols>
    <col min="1" max="1" width="18.42578125" bestFit="1" customWidth="1"/>
    <col min="2" max="2" width="18.5703125" bestFit="1" customWidth="1"/>
    <col min="6" max="6" width="12.42578125" bestFit="1" customWidth="1"/>
    <col min="8" max="8" width="10.5703125" style="2" bestFit="1" customWidth="1"/>
    <col min="10" max="10" width="10.5703125" bestFit="1" customWidth="1"/>
  </cols>
  <sheetData>
    <row r="1" spans="1:10" x14ac:dyDescent="0.25">
      <c r="A1" t="s">
        <v>0</v>
      </c>
      <c r="B1" s="4" t="s">
        <v>1</v>
      </c>
      <c r="D1" t="s">
        <v>22</v>
      </c>
      <c r="E1" t="s">
        <v>52</v>
      </c>
      <c r="H1" s="2">
        <v>100</v>
      </c>
      <c r="J1" t="s">
        <v>47</v>
      </c>
    </row>
    <row r="2" spans="1:10" x14ac:dyDescent="0.25">
      <c r="A2" t="s">
        <v>27</v>
      </c>
      <c r="B2" t="s">
        <v>38</v>
      </c>
      <c r="C2">
        <v>0</v>
      </c>
      <c r="D2" t="s">
        <v>32</v>
      </c>
      <c r="E2" t="str">
        <f>IF(C2=0,"CASA",IF(C2=1,"EMPATE","FORA"))</f>
        <v>CASA</v>
      </c>
      <c r="F2" t="b">
        <f>D2=E2</f>
        <v>0</v>
      </c>
      <c r="G2">
        <v>2.87</v>
      </c>
      <c r="J2" s="3">
        <f>SUM(H2:H22)</f>
        <v>137</v>
      </c>
    </row>
    <row r="3" spans="1:10" x14ac:dyDescent="0.25">
      <c r="A3" t="s">
        <v>34</v>
      </c>
      <c r="B3" t="s">
        <v>39</v>
      </c>
      <c r="C3">
        <v>1</v>
      </c>
      <c r="D3" t="s">
        <v>25</v>
      </c>
      <c r="E3" t="str">
        <f t="shared" ref="E3:E22" si="0">IF(C3=0,"CASA",IF(C3=1,"EMPATE","FORA"))</f>
        <v>EMPATE</v>
      </c>
      <c r="F3" t="b">
        <f t="shared" ref="F3:F22" si="1">D3=E3</f>
        <v>0</v>
      </c>
      <c r="H3" s="2" t="str">
        <f t="shared" ref="H3:H21" si="2">IF(E3="EMPATE","",IF(F3=FALSE,-$H$1,$H$1*(G3-1)))</f>
        <v/>
      </c>
    </row>
    <row r="4" spans="1:10" x14ac:dyDescent="0.25">
      <c r="A4" t="s">
        <v>43</v>
      </c>
      <c r="B4" t="s">
        <v>45</v>
      </c>
      <c r="C4">
        <v>0</v>
      </c>
      <c r="D4" t="s">
        <v>25</v>
      </c>
      <c r="E4" t="str">
        <f t="shared" si="0"/>
        <v>CASA</v>
      </c>
      <c r="F4" t="b">
        <f t="shared" si="1"/>
        <v>1</v>
      </c>
      <c r="G4">
        <v>2.37</v>
      </c>
      <c r="H4" s="2">
        <f t="shared" si="2"/>
        <v>137</v>
      </c>
    </row>
    <row r="5" spans="1:10" x14ac:dyDescent="0.25">
      <c r="A5" t="s">
        <v>41</v>
      </c>
      <c r="B5" t="s">
        <v>30</v>
      </c>
      <c r="C5">
        <v>1</v>
      </c>
      <c r="D5" t="s">
        <v>25</v>
      </c>
      <c r="E5" t="str">
        <f t="shared" si="0"/>
        <v>EMPATE</v>
      </c>
      <c r="F5" t="b">
        <f t="shared" si="1"/>
        <v>0</v>
      </c>
      <c r="H5" s="2" t="str">
        <f t="shared" si="2"/>
        <v/>
      </c>
    </row>
    <row r="6" spans="1:10" x14ac:dyDescent="0.25">
      <c r="A6" t="s">
        <v>42</v>
      </c>
      <c r="B6" t="s">
        <v>23</v>
      </c>
      <c r="C6">
        <v>1</v>
      </c>
      <c r="D6" t="s">
        <v>32</v>
      </c>
      <c r="E6" t="str">
        <f t="shared" si="0"/>
        <v>EMPATE</v>
      </c>
      <c r="F6" t="b">
        <f t="shared" si="1"/>
        <v>1</v>
      </c>
      <c r="H6" s="2" t="str">
        <f t="shared" si="2"/>
        <v/>
      </c>
    </row>
    <row r="7" spans="1:10" x14ac:dyDescent="0.25">
      <c r="A7" t="s">
        <v>31</v>
      </c>
      <c r="B7" t="s">
        <v>24</v>
      </c>
      <c r="C7">
        <v>0</v>
      </c>
      <c r="D7" t="s">
        <v>35</v>
      </c>
      <c r="E7" t="str">
        <f t="shared" si="0"/>
        <v>CASA</v>
      </c>
      <c r="F7" t="b">
        <f t="shared" si="1"/>
        <v>0</v>
      </c>
      <c r="G7">
        <v>4.33</v>
      </c>
    </row>
    <row r="8" spans="1:10" x14ac:dyDescent="0.25">
      <c r="A8" t="s">
        <v>37</v>
      </c>
      <c r="B8" t="s">
        <v>33</v>
      </c>
      <c r="C8">
        <v>0</v>
      </c>
      <c r="D8" t="s">
        <v>25</v>
      </c>
      <c r="E8" t="str">
        <f t="shared" si="0"/>
        <v>CASA</v>
      </c>
      <c r="F8" t="b">
        <f t="shared" si="1"/>
        <v>1</v>
      </c>
      <c r="G8">
        <v>1.61</v>
      </c>
    </row>
    <row r="9" spans="1:10" x14ac:dyDescent="0.25">
      <c r="A9" t="s">
        <v>28</v>
      </c>
      <c r="B9" t="s">
        <v>36</v>
      </c>
      <c r="C9">
        <v>0</v>
      </c>
      <c r="D9" t="s">
        <v>25</v>
      </c>
      <c r="E9" t="str">
        <f t="shared" si="0"/>
        <v>CASA</v>
      </c>
      <c r="F9" t="b">
        <f t="shared" si="1"/>
        <v>1</v>
      </c>
      <c r="G9">
        <v>1.53</v>
      </c>
    </row>
    <row r="10" spans="1:10" x14ac:dyDescent="0.25">
      <c r="A10" t="s">
        <v>26</v>
      </c>
      <c r="B10" t="s">
        <v>44</v>
      </c>
      <c r="C10">
        <v>0</v>
      </c>
      <c r="D10" t="s">
        <v>35</v>
      </c>
      <c r="E10" t="str">
        <f t="shared" si="0"/>
        <v>CASA</v>
      </c>
      <c r="F10" t="b">
        <f t="shared" si="1"/>
        <v>0</v>
      </c>
      <c r="G10">
        <v>4.5</v>
      </c>
    </row>
    <row r="11" spans="1:10" x14ac:dyDescent="0.25">
      <c r="A11" t="s">
        <v>29</v>
      </c>
      <c r="B11" t="s">
        <v>40</v>
      </c>
      <c r="C11">
        <v>0</v>
      </c>
      <c r="D11" t="s">
        <v>25</v>
      </c>
      <c r="E11" t="str">
        <f t="shared" si="0"/>
        <v>CASA</v>
      </c>
      <c r="F11" t="b">
        <f t="shared" si="1"/>
        <v>1</v>
      </c>
      <c r="G11">
        <v>1.75</v>
      </c>
    </row>
    <row r="12" spans="1:10" x14ac:dyDescent="0.25">
      <c r="A12" t="s">
        <v>39</v>
      </c>
      <c r="B12" t="s">
        <v>33</v>
      </c>
      <c r="C12">
        <v>0</v>
      </c>
      <c r="D12" t="s">
        <v>25</v>
      </c>
      <c r="E12" t="str">
        <f t="shared" si="0"/>
        <v>CASA</v>
      </c>
      <c r="F12" t="b">
        <f t="shared" si="1"/>
        <v>1</v>
      </c>
      <c r="G12">
        <v>1.45</v>
      </c>
    </row>
    <row r="13" spans="1:10" x14ac:dyDescent="0.25">
      <c r="A13" t="s">
        <v>24</v>
      </c>
      <c r="B13" t="s">
        <v>42</v>
      </c>
      <c r="C13">
        <v>1</v>
      </c>
      <c r="D13" t="s">
        <v>35</v>
      </c>
      <c r="E13" t="str">
        <f t="shared" si="0"/>
        <v>EMPATE</v>
      </c>
      <c r="F13" t="b">
        <f t="shared" si="1"/>
        <v>0</v>
      </c>
      <c r="H13" s="2" t="str">
        <f t="shared" si="2"/>
        <v/>
      </c>
    </row>
    <row r="14" spans="1:10" x14ac:dyDescent="0.25">
      <c r="A14" t="s">
        <v>44</v>
      </c>
      <c r="B14" t="s">
        <v>37</v>
      </c>
      <c r="C14">
        <v>1</v>
      </c>
      <c r="D14" t="s">
        <v>32</v>
      </c>
      <c r="E14" t="str">
        <f t="shared" si="0"/>
        <v>EMPATE</v>
      </c>
      <c r="F14" t="b">
        <f t="shared" si="1"/>
        <v>1</v>
      </c>
      <c r="H14" s="2" t="str">
        <f t="shared" si="2"/>
        <v/>
      </c>
    </row>
    <row r="15" spans="1:10" x14ac:dyDescent="0.25">
      <c r="A15" t="s">
        <v>23</v>
      </c>
      <c r="B15" t="s">
        <v>27</v>
      </c>
      <c r="C15">
        <v>0</v>
      </c>
      <c r="D15" t="s">
        <v>25</v>
      </c>
      <c r="E15" t="str">
        <f t="shared" si="0"/>
        <v>CASA</v>
      </c>
      <c r="F15" t="b">
        <f t="shared" si="1"/>
        <v>1</v>
      </c>
      <c r="G15">
        <v>1.44</v>
      </c>
    </row>
    <row r="16" spans="1:10" x14ac:dyDescent="0.25">
      <c r="A16" t="s">
        <v>39</v>
      </c>
      <c r="B16" t="s">
        <v>43</v>
      </c>
      <c r="C16">
        <v>2</v>
      </c>
      <c r="D16" t="s">
        <v>25</v>
      </c>
      <c r="E16" t="str">
        <f t="shared" si="0"/>
        <v>FORA</v>
      </c>
      <c r="F16" t="b">
        <f t="shared" si="1"/>
        <v>0</v>
      </c>
      <c r="G16">
        <v>11</v>
      </c>
    </row>
    <row r="17" spans="1:8" x14ac:dyDescent="0.25">
      <c r="A17" t="s">
        <v>45</v>
      </c>
      <c r="B17" t="s">
        <v>29</v>
      </c>
      <c r="C17">
        <v>1</v>
      </c>
      <c r="D17" t="s">
        <v>32</v>
      </c>
      <c r="E17" t="str">
        <f t="shared" si="0"/>
        <v>EMPATE</v>
      </c>
      <c r="F17" t="b">
        <f t="shared" si="1"/>
        <v>1</v>
      </c>
      <c r="H17" s="2" t="str">
        <f t="shared" si="2"/>
        <v/>
      </c>
    </row>
    <row r="18" spans="1:8" x14ac:dyDescent="0.25">
      <c r="A18" t="s">
        <v>38</v>
      </c>
      <c r="B18" t="s">
        <v>26</v>
      </c>
      <c r="C18">
        <v>1</v>
      </c>
      <c r="D18" t="s">
        <v>25</v>
      </c>
      <c r="E18" t="str">
        <f t="shared" si="0"/>
        <v>EMPATE</v>
      </c>
      <c r="F18" t="b">
        <f t="shared" si="1"/>
        <v>0</v>
      </c>
      <c r="H18" s="2" t="str">
        <f t="shared" si="2"/>
        <v/>
      </c>
    </row>
    <row r="19" spans="1:8" x14ac:dyDescent="0.25">
      <c r="A19" t="s">
        <v>36</v>
      </c>
      <c r="B19" t="s">
        <v>31</v>
      </c>
      <c r="C19">
        <v>0</v>
      </c>
      <c r="D19" t="s">
        <v>35</v>
      </c>
      <c r="E19" t="str">
        <f t="shared" si="0"/>
        <v>CASA</v>
      </c>
      <c r="F19" t="b">
        <f t="shared" si="1"/>
        <v>0</v>
      </c>
      <c r="G19">
        <v>2.7</v>
      </c>
    </row>
    <row r="20" spans="1:8" x14ac:dyDescent="0.25">
      <c r="A20" t="s">
        <v>33</v>
      </c>
      <c r="B20" t="s">
        <v>41</v>
      </c>
      <c r="C20">
        <v>2</v>
      </c>
      <c r="D20" t="s">
        <v>35</v>
      </c>
      <c r="E20" t="str">
        <f t="shared" si="0"/>
        <v>FORA</v>
      </c>
      <c r="F20" t="b">
        <f t="shared" si="1"/>
        <v>1</v>
      </c>
      <c r="G20">
        <v>1.53</v>
      </c>
    </row>
    <row r="21" spans="1:8" x14ac:dyDescent="0.25">
      <c r="A21" t="s">
        <v>30</v>
      </c>
      <c r="B21" t="s">
        <v>28</v>
      </c>
      <c r="C21">
        <v>1</v>
      </c>
      <c r="D21" t="s">
        <v>32</v>
      </c>
      <c r="E21" t="str">
        <f t="shared" si="0"/>
        <v>EMPATE</v>
      </c>
      <c r="F21" t="b">
        <f t="shared" si="1"/>
        <v>1</v>
      </c>
      <c r="H21" s="2" t="str">
        <f t="shared" si="2"/>
        <v/>
      </c>
    </row>
    <row r="22" spans="1:8" x14ac:dyDescent="0.25">
      <c r="A22" t="s">
        <v>42</v>
      </c>
      <c r="B22" t="s">
        <v>39</v>
      </c>
      <c r="C22">
        <v>0</v>
      </c>
      <c r="D22" t="s">
        <v>35</v>
      </c>
      <c r="E22" t="str">
        <f t="shared" si="0"/>
        <v>CASA</v>
      </c>
      <c r="F22" t="b">
        <f t="shared" si="1"/>
        <v>0</v>
      </c>
      <c r="G22">
        <v>10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H2" sqref="H2:H26"/>
    </sheetView>
  </sheetViews>
  <sheetFormatPr defaultRowHeight="15" x14ac:dyDescent="0.25"/>
  <cols>
    <col min="1" max="1" width="18.42578125" bestFit="1" customWidth="1"/>
    <col min="2" max="2" width="18.5703125" bestFit="1" customWidth="1"/>
    <col min="6" max="6" width="12.42578125" bestFit="1" customWidth="1"/>
    <col min="8" max="8" width="10.5703125" style="2" bestFit="1" customWidth="1"/>
    <col min="10" max="10" width="10.5703125" bestFit="1" customWidth="1"/>
  </cols>
  <sheetData>
    <row r="1" spans="1:10" x14ac:dyDescent="0.25">
      <c r="A1" t="s">
        <v>0</v>
      </c>
      <c r="B1" t="s">
        <v>1</v>
      </c>
      <c r="D1" t="s">
        <v>22</v>
      </c>
      <c r="E1" t="s">
        <v>52</v>
      </c>
      <c r="H1" s="2">
        <v>100</v>
      </c>
      <c r="J1" t="s">
        <v>47</v>
      </c>
    </row>
    <row r="2" spans="1:10" x14ac:dyDescent="0.25">
      <c r="A2" t="s">
        <v>45</v>
      </c>
      <c r="B2" t="s">
        <v>37</v>
      </c>
      <c r="C2">
        <v>0</v>
      </c>
      <c r="D2" t="s">
        <v>35</v>
      </c>
      <c r="E2" t="str">
        <f>IF(C2=0,"CASA",IF(C2=1,"EMPATE","FORA"))</f>
        <v>CASA</v>
      </c>
      <c r="F2" t="b">
        <f t="shared" ref="F2:F26" si="0">D2=E2</f>
        <v>0</v>
      </c>
      <c r="G2">
        <v>4</v>
      </c>
      <c r="J2" s="3">
        <f>SUM(H2:H26)</f>
        <v>-45</v>
      </c>
    </row>
    <row r="3" spans="1:10" x14ac:dyDescent="0.25">
      <c r="A3" t="s">
        <v>40</v>
      </c>
      <c r="B3" t="s">
        <v>26</v>
      </c>
      <c r="C3">
        <v>0</v>
      </c>
      <c r="D3" t="s">
        <v>35</v>
      </c>
      <c r="E3" t="str">
        <f t="shared" ref="E3:E22" si="1">IF(C3=0,"CASA",IF(C3=1,"EMPATE","FORA"))</f>
        <v>CASA</v>
      </c>
      <c r="F3" t="b">
        <f t="shared" si="0"/>
        <v>0</v>
      </c>
      <c r="G3">
        <v>2.0499999999999998</v>
      </c>
      <c r="H3" s="2">
        <f t="shared" ref="H3:H22" si="2">IF(E3="EMPATE","",IF(F3=FALSE,-$H$1,$H$1*(G3-1)))</f>
        <v>-100</v>
      </c>
    </row>
    <row r="4" spans="1:10" x14ac:dyDescent="0.25">
      <c r="A4" t="s">
        <v>37</v>
      </c>
      <c r="B4" t="s">
        <v>44</v>
      </c>
      <c r="C4">
        <v>0</v>
      </c>
      <c r="D4" t="s">
        <v>25</v>
      </c>
      <c r="E4" t="str">
        <f t="shared" si="1"/>
        <v>CASA</v>
      </c>
      <c r="F4" t="b">
        <f t="shared" si="0"/>
        <v>1</v>
      </c>
      <c r="G4">
        <v>1.55</v>
      </c>
    </row>
    <row r="5" spans="1:10" x14ac:dyDescent="0.25">
      <c r="A5" t="s">
        <v>48</v>
      </c>
      <c r="B5" t="s">
        <v>28</v>
      </c>
      <c r="C5">
        <v>0</v>
      </c>
      <c r="D5" t="s">
        <v>35</v>
      </c>
      <c r="E5" t="str">
        <f t="shared" si="1"/>
        <v>CASA</v>
      </c>
      <c r="F5" t="b">
        <f t="shared" si="0"/>
        <v>0</v>
      </c>
      <c r="G5">
        <v>2.5</v>
      </c>
      <c r="H5" s="2">
        <f t="shared" si="2"/>
        <v>-100</v>
      </c>
    </row>
    <row r="6" spans="1:10" x14ac:dyDescent="0.25">
      <c r="A6" t="s">
        <v>40</v>
      </c>
      <c r="B6" t="s">
        <v>36</v>
      </c>
      <c r="C6">
        <v>0</v>
      </c>
      <c r="D6" t="s">
        <v>25</v>
      </c>
      <c r="E6" t="str">
        <f t="shared" si="1"/>
        <v>CASA</v>
      </c>
      <c r="F6" t="b">
        <f t="shared" si="0"/>
        <v>1</v>
      </c>
      <c r="G6">
        <v>2</v>
      </c>
      <c r="H6" s="2">
        <f t="shared" si="2"/>
        <v>100</v>
      </c>
    </row>
    <row r="7" spans="1:10" x14ac:dyDescent="0.25">
      <c r="A7" t="s">
        <v>34</v>
      </c>
      <c r="B7" t="s">
        <v>38</v>
      </c>
      <c r="C7">
        <v>0</v>
      </c>
      <c r="D7" t="s">
        <v>35</v>
      </c>
      <c r="E7" t="str">
        <f t="shared" si="1"/>
        <v>CASA</v>
      </c>
      <c r="F7" t="b">
        <f t="shared" si="0"/>
        <v>0</v>
      </c>
      <c r="G7">
        <v>2.0499999999999998</v>
      </c>
      <c r="H7" s="2">
        <f t="shared" si="2"/>
        <v>-100</v>
      </c>
    </row>
    <row r="8" spans="1:10" x14ac:dyDescent="0.25">
      <c r="A8" t="s">
        <v>30</v>
      </c>
      <c r="B8" t="s">
        <v>41</v>
      </c>
      <c r="C8">
        <v>0</v>
      </c>
      <c r="D8" t="s">
        <v>25</v>
      </c>
      <c r="E8" t="str">
        <f t="shared" si="1"/>
        <v>CASA</v>
      </c>
      <c r="F8" t="b">
        <f t="shared" si="0"/>
        <v>1</v>
      </c>
      <c r="G8">
        <v>2.7</v>
      </c>
    </row>
    <row r="9" spans="1:10" x14ac:dyDescent="0.25">
      <c r="A9" t="s">
        <v>27</v>
      </c>
      <c r="B9" t="s">
        <v>49</v>
      </c>
      <c r="C9">
        <v>0</v>
      </c>
      <c r="D9" t="s">
        <v>32</v>
      </c>
      <c r="E9" t="str">
        <f t="shared" si="1"/>
        <v>CASA</v>
      </c>
      <c r="F9" t="b">
        <f t="shared" si="0"/>
        <v>0</v>
      </c>
      <c r="G9">
        <v>1.4</v>
      </c>
    </row>
    <row r="10" spans="1:10" x14ac:dyDescent="0.25">
      <c r="A10" t="s">
        <v>33</v>
      </c>
      <c r="B10" t="s">
        <v>31</v>
      </c>
      <c r="C10">
        <v>0</v>
      </c>
      <c r="D10" t="s">
        <v>32</v>
      </c>
      <c r="E10" t="str">
        <f t="shared" si="1"/>
        <v>CASA</v>
      </c>
      <c r="F10" t="b">
        <f t="shared" si="0"/>
        <v>0</v>
      </c>
      <c r="G10">
        <v>3.3</v>
      </c>
    </row>
    <row r="11" spans="1:10" x14ac:dyDescent="0.25">
      <c r="A11" t="s">
        <v>50</v>
      </c>
      <c r="B11" t="s">
        <v>26</v>
      </c>
      <c r="C11">
        <v>1</v>
      </c>
      <c r="D11" t="s">
        <v>32</v>
      </c>
      <c r="E11" t="str">
        <f t="shared" si="1"/>
        <v>EMPATE</v>
      </c>
      <c r="F11" t="b">
        <f t="shared" si="0"/>
        <v>1</v>
      </c>
      <c r="H11" s="2" t="str">
        <f t="shared" si="2"/>
        <v/>
      </c>
    </row>
    <row r="12" spans="1:10" x14ac:dyDescent="0.25">
      <c r="A12" t="s">
        <v>42</v>
      </c>
      <c r="B12" t="s">
        <v>23</v>
      </c>
      <c r="C12">
        <v>1</v>
      </c>
      <c r="D12" t="s">
        <v>25</v>
      </c>
      <c r="E12" t="str">
        <f t="shared" si="1"/>
        <v>EMPATE</v>
      </c>
      <c r="F12" t="b">
        <f t="shared" si="0"/>
        <v>0</v>
      </c>
      <c r="H12" s="2" t="str">
        <f t="shared" si="2"/>
        <v/>
      </c>
    </row>
    <row r="13" spans="1:10" x14ac:dyDescent="0.25">
      <c r="A13" t="s">
        <v>51</v>
      </c>
      <c r="B13" t="s">
        <v>39</v>
      </c>
      <c r="C13">
        <v>1</v>
      </c>
      <c r="D13" t="s">
        <v>35</v>
      </c>
      <c r="E13" t="str">
        <f t="shared" si="1"/>
        <v>EMPATE</v>
      </c>
      <c r="F13" t="b">
        <f t="shared" si="0"/>
        <v>0</v>
      </c>
      <c r="H13" s="2" t="str">
        <f t="shared" si="2"/>
        <v/>
      </c>
    </row>
    <row r="14" spans="1:10" x14ac:dyDescent="0.25">
      <c r="A14" t="s">
        <v>41</v>
      </c>
      <c r="B14" t="s">
        <v>50</v>
      </c>
      <c r="C14">
        <v>0</v>
      </c>
      <c r="D14" t="s">
        <v>25</v>
      </c>
      <c r="E14" t="str">
        <f t="shared" si="1"/>
        <v>CASA</v>
      </c>
      <c r="F14" t="b">
        <f t="shared" si="0"/>
        <v>1</v>
      </c>
      <c r="G14">
        <v>1.1000000000000001</v>
      </c>
    </row>
    <row r="15" spans="1:10" x14ac:dyDescent="0.25">
      <c r="A15" t="s">
        <v>23</v>
      </c>
      <c r="B15" t="s">
        <v>48</v>
      </c>
      <c r="C15">
        <v>0</v>
      </c>
      <c r="D15" t="s">
        <v>25</v>
      </c>
      <c r="E15" t="str">
        <f t="shared" si="1"/>
        <v>CASA</v>
      </c>
      <c r="F15" t="b">
        <f t="shared" si="0"/>
        <v>1</v>
      </c>
      <c r="G15">
        <v>1.61</v>
      </c>
    </row>
    <row r="16" spans="1:10" x14ac:dyDescent="0.25">
      <c r="A16" t="s">
        <v>28</v>
      </c>
      <c r="B16" t="s">
        <v>42</v>
      </c>
      <c r="C16">
        <v>0</v>
      </c>
      <c r="D16" t="s">
        <v>25</v>
      </c>
      <c r="E16" t="str">
        <f t="shared" si="1"/>
        <v>CASA</v>
      </c>
      <c r="F16" t="b">
        <f t="shared" si="0"/>
        <v>1</v>
      </c>
      <c r="G16">
        <v>1.36</v>
      </c>
    </row>
    <row r="17" spans="1:8" x14ac:dyDescent="0.25">
      <c r="A17" t="s">
        <v>36</v>
      </c>
      <c r="B17" t="s">
        <v>27</v>
      </c>
      <c r="C17">
        <v>0</v>
      </c>
      <c r="D17" t="s">
        <v>32</v>
      </c>
      <c r="E17" t="str">
        <f t="shared" si="1"/>
        <v>CASA</v>
      </c>
      <c r="F17" t="b">
        <f t="shared" si="0"/>
        <v>0</v>
      </c>
      <c r="G17">
        <v>1.85</v>
      </c>
    </row>
    <row r="18" spans="1:8" x14ac:dyDescent="0.25">
      <c r="A18" t="s">
        <v>39</v>
      </c>
      <c r="B18" t="s">
        <v>37</v>
      </c>
      <c r="C18">
        <v>0</v>
      </c>
      <c r="D18" t="s">
        <v>25</v>
      </c>
      <c r="E18" t="str">
        <f t="shared" si="1"/>
        <v>CASA</v>
      </c>
      <c r="F18" t="b">
        <f t="shared" si="0"/>
        <v>1</v>
      </c>
      <c r="G18">
        <v>2.0499999999999998</v>
      </c>
      <c r="H18" s="2">
        <f t="shared" si="2"/>
        <v>104.99999999999999</v>
      </c>
    </row>
    <row r="19" spans="1:8" x14ac:dyDescent="0.25">
      <c r="A19" t="s">
        <v>38</v>
      </c>
      <c r="B19" t="s">
        <v>40</v>
      </c>
      <c r="C19">
        <v>1</v>
      </c>
      <c r="D19" t="s">
        <v>32</v>
      </c>
      <c r="E19" t="str">
        <f t="shared" si="1"/>
        <v>EMPATE</v>
      </c>
      <c r="F19" t="b">
        <f t="shared" si="0"/>
        <v>1</v>
      </c>
      <c r="H19" s="2" t="str">
        <f t="shared" si="2"/>
        <v/>
      </c>
    </row>
    <row r="20" spans="1:8" x14ac:dyDescent="0.25">
      <c r="A20" t="s">
        <v>49</v>
      </c>
      <c r="B20" t="s">
        <v>51</v>
      </c>
      <c r="C20">
        <v>1</v>
      </c>
      <c r="D20" t="s">
        <v>25</v>
      </c>
      <c r="E20" t="str">
        <f t="shared" si="1"/>
        <v>EMPATE</v>
      </c>
      <c r="F20" t="b">
        <f t="shared" si="0"/>
        <v>0</v>
      </c>
      <c r="H20" s="2" t="str">
        <f t="shared" si="2"/>
        <v/>
      </c>
    </row>
    <row r="21" spans="1:8" x14ac:dyDescent="0.25">
      <c r="A21" t="s">
        <v>44</v>
      </c>
      <c r="B21" t="s">
        <v>33</v>
      </c>
      <c r="C21">
        <v>0</v>
      </c>
      <c r="D21" t="s">
        <v>25</v>
      </c>
      <c r="E21" t="str">
        <f t="shared" si="1"/>
        <v>CASA</v>
      </c>
      <c r="F21" t="b">
        <f t="shared" si="0"/>
        <v>1</v>
      </c>
      <c r="G21">
        <v>1.44</v>
      </c>
    </row>
    <row r="22" spans="1:8" x14ac:dyDescent="0.25">
      <c r="A22" t="s">
        <v>31</v>
      </c>
      <c r="B22" t="s">
        <v>34</v>
      </c>
      <c r="C22">
        <v>0</v>
      </c>
      <c r="D22" t="s">
        <v>35</v>
      </c>
      <c r="E22" t="str">
        <f t="shared" si="1"/>
        <v>CASA</v>
      </c>
      <c r="F22" t="b">
        <f t="shared" si="0"/>
        <v>0</v>
      </c>
      <c r="G22">
        <v>2</v>
      </c>
      <c r="H22" s="2">
        <f t="shared" si="2"/>
        <v>-100</v>
      </c>
    </row>
    <row r="23" spans="1:8" x14ac:dyDescent="0.25">
      <c r="A23" t="s">
        <v>26</v>
      </c>
      <c r="B23" t="s">
        <v>30</v>
      </c>
      <c r="C23">
        <v>1</v>
      </c>
      <c r="D23" t="s">
        <v>25</v>
      </c>
      <c r="E23" t="str">
        <f t="shared" ref="E23:E26" si="3">IF(C23=0,"CASA",IF(C23=1,"EMPATE","FORA"))</f>
        <v>EMPATE</v>
      </c>
      <c r="F23" t="b">
        <f t="shared" si="0"/>
        <v>0</v>
      </c>
      <c r="H23" s="2" t="str">
        <f t="shared" ref="H23:H26" si="4">IF(E23="EMPATE","",IF(F23=FALSE,-$H$1,$H$1*(G23-1)))</f>
        <v/>
      </c>
    </row>
    <row r="24" spans="1:8" x14ac:dyDescent="0.25">
      <c r="A24" t="s">
        <v>27</v>
      </c>
      <c r="B24" t="s">
        <v>48</v>
      </c>
      <c r="C24">
        <v>0</v>
      </c>
      <c r="D24" t="s">
        <v>25</v>
      </c>
      <c r="E24" t="str">
        <f t="shared" si="3"/>
        <v>CASA</v>
      </c>
      <c r="F24" t="b">
        <f t="shared" si="0"/>
        <v>1</v>
      </c>
      <c r="G24">
        <v>2.5</v>
      </c>
      <c r="H24" s="2">
        <f t="shared" si="4"/>
        <v>150</v>
      </c>
    </row>
    <row r="25" spans="1:8" x14ac:dyDescent="0.25">
      <c r="A25" t="s">
        <v>23</v>
      </c>
      <c r="B25" t="s">
        <v>39</v>
      </c>
      <c r="C25">
        <v>2</v>
      </c>
      <c r="D25" t="s">
        <v>25</v>
      </c>
      <c r="E25" t="str">
        <f t="shared" si="3"/>
        <v>FORA</v>
      </c>
      <c r="F25" t="b">
        <f t="shared" si="0"/>
        <v>0</v>
      </c>
      <c r="G25">
        <v>4.5</v>
      </c>
    </row>
    <row r="26" spans="1:8" x14ac:dyDescent="0.25">
      <c r="A26" t="s">
        <v>30</v>
      </c>
      <c r="B26" t="s">
        <v>49</v>
      </c>
      <c r="C26">
        <v>1</v>
      </c>
      <c r="D26" t="s">
        <v>25</v>
      </c>
      <c r="E26" t="str">
        <f t="shared" si="3"/>
        <v>EMPATE</v>
      </c>
      <c r="F26" t="b">
        <f t="shared" si="0"/>
        <v>0</v>
      </c>
      <c r="H26" s="2" t="str">
        <f t="shared" si="4"/>
        <v/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selection sqref="A1:XFD1048576"/>
    </sheetView>
  </sheetViews>
  <sheetFormatPr defaultRowHeight="15" x14ac:dyDescent="0.25"/>
  <cols>
    <col min="2" max="2" width="18.42578125" bestFit="1" customWidth="1"/>
    <col min="3" max="3" width="18.5703125" bestFit="1" customWidth="1"/>
    <col min="4" max="23" width="0" hidden="1" customWidth="1"/>
    <col min="25" max="25" width="6.140625" customWidth="1"/>
    <col min="27" max="27" width="12.42578125" bestFit="1" customWidth="1"/>
    <col min="29" max="29" width="9.5703125" style="2" bestFit="1" customWidth="1"/>
    <col min="31" max="31" width="12.42578125" bestFit="1" customWidth="1"/>
  </cols>
  <sheetData>
    <row r="1" spans="1:2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Z1" s="1" t="s">
        <v>46</v>
      </c>
      <c r="AC1" s="2">
        <v>10</v>
      </c>
    </row>
    <row r="2" spans="1:29" x14ac:dyDescent="0.25">
      <c r="A2">
        <v>0</v>
      </c>
      <c r="B2" t="s">
        <v>23</v>
      </c>
      <c r="C2" t="s">
        <v>24</v>
      </c>
      <c r="D2">
        <v>0</v>
      </c>
      <c r="E2">
        <v>12</v>
      </c>
      <c r="F2">
        <v>8</v>
      </c>
      <c r="G2">
        <v>0</v>
      </c>
      <c r="H2">
        <v>0</v>
      </c>
      <c r="I2">
        <v>1</v>
      </c>
      <c r="J2">
        <v>5</v>
      </c>
      <c r="K2">
        <v>0</v>
      </c>
      <c r="L2">
        <v>0</v>
      </c>
      <c r="M2">
        <v>2</v>
      </c>
      <c r="N2">
        <v>1</v>
      </c>
      <c r="O2">
        <v>0</v>
      </c>
      <c r="P2">
        <v>0</v>
      </c>
      <c r="Q2">
        <v>0</v>
      </c>
      <c r="R2">
        <v>0</v>
      </c>
      <c r="S2">
        <v>3</v>
      </c>
      <c r="T2">
        <v>0</v>
      </c>
      <c r="U2">
        <v>4</v>
      </c>
      <c r="V2">
        <v>0</v>
      </c>
      <c r="W2">
        <v>5</v>
      </c>
      <c r="X2" t="s">
        <v>25</v>
      </c>
      <c r="Y2">
        <v>0</v>
      </c>
      <c r="Z2" t="str">
        <f>IF(Y2=0,"CASA",IF(Y2=2,"FORA","EMPATE"))</f>
        <v>CASA</v>
      </c>
      <c r="AA2" t="b">
        <f>Z2=X2</f>
        <v>1</v>
      </c>
      <c r="AB2">
        <v>2</v>
      </c>
      <c r="AC2" s="2">
        <f t="shared" ref="AC2:AC10" si="0">IF(AB2="",-$AC$1,$AC$1*(AB2-1))</f>
        <v>10</v>
      </c>
    </row>
    <row r="3" spans="1:29" x14ac:dyDescent="0.25">
      <c r="A3">
        <v>1</v>
      </c>
      <c r="B3" t="s">
        <v>26</v>
      </c>
      <c r="C3" t="s">
        <v>27</v>
      </c>
      <c r="D3">
        <v>6</v>
      </c>
      <c r="E3">
        <v>0</v>
      </c>
      <c r="F3">
        <v>1</v>
      </c>
      <c r="G3">
        <v>0</v>
      </c>
      <c r="H3">
        <v>4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0</v>
      </c>
      <c r="R3">
        <v>3</v>
      </c>
      <c r="S3">
        <v>0</v>
      </c>
      <c r="T3">
        <v>1</v>
      </c>
      <c r="U3">
        <v>0</v>
      </c>
      <c r="V3">
        <v>2</v>
      </c>
      <c r="W3">
        <v>0</v>
      </c>
      <c r="X3" t="s">
        <v>25</v>
      </c>
      <c r="Y3">
        <v>0</v>
      </c>
      <c r="Z3" t="str">
        <f t="shared" ref="Z3:Z25" si="1">IF(Y3=0,"CASA",IF(Y3=2,"FORA","EMPATE"))</f>
        <v>CASA</v>
      </c>
      <c r="AA3" t="b">
        <f t="shared" ref="AA3:AA25" si="2">Z3=X3</f>
        <v>1</v>
      </c>
      <c r="AB3">
        <v>1.9</v>
      </c>
      <c r="AC3" s="2">
        <f t="shared" si="0"/>
        <v>9</v>
      </c>
    </row>
    <row r="4" spans="1:29" x14ac:dyDescent="0.25">
      <c r="A4">
        <v>2</v>
      </c>
      <c r="B4" t="s">
        <v>28</v>
      </c>
      <c r="C4" t="s">
        <v>29</v>
      </c>
      <c r="D4">
        <v>0</v>
      </c>
      <c r="E4">
        <v>16</v>
      </c>
      <c r="F4">
        <v>0</v>
      </c>
      <c r="G4">
        <v>30</v>
      </c>
      <c r="H4">
        <v>0</v>
      </c>
      <c r="I4">
        <v>22</v>
      </c>
      <c r="J4">
        <v>0</v>
      </c>
      <c r="K4">
        <v>4</v>
      </c>
      <c r="L4">
        <v>7</v>
      </c>
      <c r="M4">
        <v>0</v>
      </c>
      <c r="N4">
        <v>0</v>
      </c>
      <c r="O4">
        <v>2</v>
      </c>
      <c r="P4">
        <v>0</v>
      </c>
      <c r="Q4">
        <v>6</v>
      </c>
      <c r="R4">
        <v>2</v>
      </c>
      <c r="S4">
        <v>0</v>
      </c>
      <c r="T4">
        <v>0</v>
      </c>
      <c r="U4">
        <v>1</v>
      </c>
      <c r="V4">
        <v>3</v>
      </c>
      <c r="W4">
        <v>0</v>
      </c>
      <c r="X4" t="s">
        <v>25</v>
      </c>
      <c r="Y4">
        <v>0</v>
      </c>
      <c r="Z4" t="str">
        <f t="shared" si="1"/>
        <v>CASA</v>
      </c>
      <c r="AA4" t="b">
        <f t="shared" si="2"/>
        <v>1</v>
      </c>
      <c r="AB4">
        <v>1.9</v>
      </c>
      <c r="AC4" s="2">
        <f t="shared" si="0"/>
        <v>9</v>
      </c>
    </row>
    <row r="5" spans="1:29" x14ac:dyDescent="0.25">
      <c r="A5">
        <v>3</v>
      </c>
      <c r="B5" t="s">
        <v>30</v>
      </c>
      <c r="C5" t="s">
        <v>31</v>
      </c>
      <c r="D5">
        <v>30</v>
      </c>
      <c r="E5">
        <v>0</v>
      </c>
      <c r="F5">
        <v>15</v>
      </c>
      <c r="G5">
        <v>0</v>
      </c>
      <c r="H5">
        <v>4</v>
      </c>
      <c r="I5">
        <v>0</v>
      </c>
      <c r="J5">
        <v>8</v>
      </c>
      <c r="K5">
        <v>0</v>
      </c>
      <c r="L5">
        <v>0</v>
      </c>
      <c r="M5">
        <v>2</v>
      </c>
      <c r="N5">
        <v>3</v>
      </c>
      <c r="O5">
        <v>0</v>
      </c>
      <c r="P5">
        <v>0</v>
      </c>
      <c r="Q5">
        <v>0</v>
      </c>
      <c r="R5">
        <v>7</v>
      </c>
      <c r="S5">
        <v>0</v>
      </c>
      <c r="T5">
        <v>9</v>
      </c>
      <c r="U5">
        <v>0</v>
      </c>
      <c r="V5">
        <v>0</v>
      </c>
      <c r="W5">
        <v>10</v>
      </c>
      <c r="X5" t="s">
        <v>32</v>
      </c>
      <c r="Y5">
        <v>2</v>
      </c>
      <c r="Z5" t="str">
        <f t="shared" si="1"/>
        <v>FORA</v>
      </c>
      <c r="AA5" t="b">
        <f t="shared" si="2"/>
        <v>0</v>
      </c>
      <c r="AC5" s="2">
        <f t="shared" si="0"/>
        <v>-10</v>
      </c>
    </row>
    <row r="6" spans="1:29" x14ac:dyDescent="0.25">
      <c r="A6">
        <v>4</v>
      </c>
      <c r="B6" t="s">
        <v>33</v>
      </c>
      <c r="C6" t="s">
        <v>34</v>
      </c>
      <c r="D6">
        <v>0</v>
      </c>
      <c r="E6">
        <v>6</v>
      </c>
      <c r="F6">
        <v>2</v>
      </c>
      <c r="G6">
        <v>0</v>
      </c>
      <c r="H6">
        <v>0</v>
      </c>
      <c r="I6">
        <v>8</v>
      </c>
      <c r="J6">
        <v>1</v>
      </c>
      <c r="K6">
        <v>0</v>
      </c>
      <c r="L6">
        <v>5</v>
      </c>
      <c r="M6">
        <v>0</v>
      </c>
      <c r="N6">
        <v>0</v>
      </c>
      <c r="O6">
        <v>5</v>
      </c>
      <c r="P6">
        <v>2</v>
      </c>
      <c r="Q6">
        <v>0</v>
      </c>
      <c r="R6">
        <v>1</v>
      </c>
      <c r="S6">
        <v>0</v>
      </c>
      <c r="T6">
        <v>0</v>
      </c>
      <c r="U6">
        <v>5</v>
      </c>
      <c r="V6">
        <v>0</v>
      </c>
      <c r="W6">
        <v>0</v>
      </c>
      <c r="X6" t="s">
        <v>35</v>
      </c>
      <c r="Y6">
        <v>2</v>
      </c>
      <c r="Z6" t="str">
        <f t="shared" si="1"/>
        <v>FORA</v>
      </c>
      <c r="AA6" t="b">
        <f t="shared" si="2"/>
        <v>1</v>
      </c>
      <c r="AB6">
        <v>2.4</v>
      </c>
      <c r="AC6" s="2">
        <f t="shared" si="0"/>
        <v>14</v>
      </c>
    </row>
    <row r="7" spans="1:29" x14ac:dyDescent="0.25">
      <c r="A7">
        <v>5</v>
      </c>
      <c r="B7" t="s">
        <v>36</v>
      </c>
      <c r="C7" t="s">
        <v>37</v>
      </c>
      <c r="D7">
        <v>0</v>
      </c>
      <c r="E7">
        <v>2</v>
      </c>
      <c r="F7">
        <v>0</v>
      </c>
      <c r="G7">
        <v>6</v>
      </c>
      <c r="H7">
        <v>0</v>
      </c>
      <c r="I7">
        <v>3</v>
      </c>
      <c r="J7">
        <v>0</v>
      </c>
      <c r="K7">
        <v>3</v>
      </c>
      <c r="L7">
        <v>0</v>
      </c>
      <c r="M7">
        <v>4</v>
      </c>
      <c r="N7">
        <v>0</v>
      </c>
      <c r="O7">
        <v>5</v>
      </c>
      <c r="P7">
        <v>4</v>
      </c>
      <c r="Q7">
        <v>0</v>
      </c>
      <c r="R7">
        <v>0</v>
      </c>
      <c r="S7">
        <v>4</v>
      </c>
      <c r="T7">
        <v>0</v>
      </c>
      <c r="U7">
        <v>1</v>
      </c>
      <c r="V7">
        <v>5</v>
      </c>
      <c r="W7">
        <v>0</v>
      </c>
      <c r="X7" t="s">
        <v>35</v>
      </c>
      <c r="Y7">
        <v>1</v>
      </c>
      <c r="Z7" t="str">
        <f t="shared" si="1"/>
        <v>EMPATE</v>
      </c>
      <c r="AA7" t="b">
        <f t="shared" si="2"/>
        <v>0</v>
      </c>
      <c r="AB7">
        <v>1</v>
      </c>
      <c r="AC7" s="2">
        <f t="shared" si="0"/>
        <v>0</v>
      </c>
    </row>
    <row r="8" spans="1:29" x14ac:dyDescent="0.25">
      <c r="A8">
        <v>6</v>
      </c>
      <c r="B8" t="s">
        <v>38</v>
      </c>
      <c r="C8" t="s">
        <v>39</v>
      </c>
      <c r="D8">
        <v>0</v>
      </c>
      <c r="E8">
        <v>8</v>
      </c>
      <c r="F8">
        <v>0</v>
      </c>
      <c r="G8">
        <v>8</v>
      </c>
      <c r="H8">
        <v>0</v>
      </c>
      <c r="I8">
        <v>14</v>
      </c>
      <c r="J8">
        <v>5</v>
      </c>
      <c r="K8">
        <v>0</v>
      </c>
      <c r="L8">
        <v>0</v>
      </c>
      <c r="M8">
        <v>7</v>
      </c>
      <c r="N8">
        <v>0</v>
      </c>
      <c r="O8">
        <v>1</v>
      </c>
      <c r="P8">
        <v>6</v>
      </c>
      <c r="Q8">
        <v>0</v>
      </c>
      <c r="R8">
        <v>0</v>
      </c>
      <c r="S8">
        <v>1</v>
      </c>
      <c r="T8">
        <v>0</v>
      </c>
      <c r="U8">
        <v>2</v>
      </c>
      <c r="V8">
        <v>0</v>
      </c>
      <c r="W8">
        <v>6</v>
      </c>
      <c r="X8" t="s">
        <v>35</v>
      </c>
      <c r="Y8">
        <v>1</v>
      </c>
      <c r="Z8" t="str">
        <f t="shared" si="1"/>
        <v>EMPATE</v>
      </c>
      <c r="AA8" t="b">
        <f t="shared" si="2"/>
        <v>0</v>
      </c>
      <c r="AB8">
        <v>1</v>
      </c>
      <c r="AC8" s="2">
        <f t="shared" si="0"/>
        <v>0</v>
      </c>
    </row>
    <row r="9" spans="1:29" x14ac:dyDescent="0.25">
      <c r="A9">
        <v>7</v>
      </c>
      <c r="B9" t="s">
        <v>40</v>
      </c>
      <c r="C9" t="s">
        <v>41</v>
      </c>
      <c r="D9">
        <v>0</v>
      </c>
      <c r="E9">
        <v>18</v>
      </c>
      <c r="F9">
        <v>0</v>
      </c>
      <c r="G9">
        <v>10</v>
      </c>
      <c r="H9">
        <v>0</v>
      </c>
      <c r="I9">
        <v>5</v>
      </c>
      <c r="J9">
        <v>0</v>
      </c>
      <c r="K9">
        <v>7</v>
      </c>
      <c r="L9">
        <v>1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6</v>
      </c>
      <c r="W9">
        <v>0</v>
      </c>
      <c r="X9" t="s">
        <v>32</v>
      </c>
      <c r="Y9">
        <v>0</v>
      </c>
      <c r="Z9" t="str">
        <f t="shared" si="1"/>
        <v>CASA</v>
      </c>
      <c r="AA9" t="b">
        <f t="shared" si="2"/>
        <v>0</v>
      </c>
      <c r="AC9" s="2">
        <f t="shared" si="0"/>
        <v>-10</v>
      </c>
    </row>
    <row r="10" spans="1:29" x14ac:dyDescent="0.25">
      <c r="A10">
        <v>8</v>
      </c>
      <c r="B10" t="s">
        <v>42</v>
      </c>
      <c r="C10" t="s">
        <v>43</v>
      </c>
      <c r="D10">
        <v>0</v>
      </c>
      <c r="E10">
        <v>20</v>
      </c>
      <c r="F10">
        <v>0</v>
      </c>
      <c r="G10">
        <v>11</v>
      </c>
      <c r="H10">
        <v>0</v>
      </c>
      <c r="I10">
        <v>11</v>
      </c>
      <c r="J10">
        <v>0</v>
      </c>
      <c r="K10">
        <v>0</v>
      </c>
      <c r="L10">
        <v>0</v>
      </c>
      <c r="M10">
        <v>2</v>
      </c>
      <c r="N10">
        <v>0</v>
      </c>
      <c r="O10">
        <v>2</v>
      </c>
      <c r="P10">
        <v>3</v>
      </c>
      <c r="Q10">
        <v>0</v>
      </c>
      <c r="R10">
        <v>6</v>
      </c>
      <c r="S10">
        <v>0</v>
      </c>
      <c r="T10">
        <v>0</v>
      </c>
      <c r="U10">
        <v>0</v>
      </c>
      <c r="V10">
        <v>1</v>
      </c>
      <c r="W10">
        <v>0</v>
      </c>
      <c r="X10" t="s">
        <v>25</v>
      </c>
      <c r="Y10">
        <v>0</v>
      </c>
      <c r="Z10" t="str">
        <f t="shared" si="1"/>
        <v>CASA</v>
      </c>
      <c r="AA10" t="b">
        <f t="shared" si="2"/>
        <v>1</v>
      </c>
      <c r="AB10">
        <v>2.5</v>
      </c>
      <c r="AC10" s="2">
        <f t="shared" si="0"/>
        <v>15</v>
      </c>
    </row>
    <row r="11" spans="1:29" x14ac:dyDescent="0.25">
      <c r="A11">
        <v>9</v>
      </c>
      <c r="B11" t="s">
        <v>44</v>
      </c>
      <c r="C11" t="s">
        <v>45</v>
      </c>
      <c r="D11">
        <v>32</v>
      </c>
      <c r="E11">
        <v>0</v>
      </c>
      <c r="F11">
        <v>30</v>
      </c>
      <c r="G11">
        <v>0</v>
      </c>
      <c r="H11">
        <v>21</v>
      </c>
      <c r="I11">
        <v>0</v>
      </c>
      <c r="J11">
        <v>0</v>
      </c>
      <c r="K11">
        <v>1</v>
      </c>
      <c r="L11">
        <v>0</v>
      </c>
      <c r="M11">
        <v>1</v>
      </c>
      <c r="N11">
        <v>4</v>
      </c>
      <c r="O11">
        <v>0</v>
      </c>
      <c r="P11">
        <v>2</v>
      </c>
      <c r="Q11">
        <v>0</v>
      </c>
      <c r="R11">
        <v>8</v>
      </c>
      <c r="S11">
        <v>0</v>
      </c>
      <c r="T11">
        <v>10</v>
      </c>
      <c r="U11">
        <v>0</v>
      </c>
      <c r="V11">
        <v>3</v>
      </c>
      <c r="W11">
        <v>0</v>
      </c>
      <c r="X11" t="s">
        <v>25</v>
      </c>
      <c r="Y11">
        <v>0</v>
      </c>
      <c r="Z11" t="str">
        <f t="shared" si="1"/>
        <v>CASA</v>
      </c>
      <c r="AA11" t="b">
        <f t="shared" si="2"/>
        <v>1</v>
      </c>
      <c r="AB11">
        <v>1.3</v>
      </c>
      <c r="AC11" s="2">
        <f t="shared" ref="AC11:AC25" si="3">IF(AB11="",-$AC$1,$AC$1*(AB11-1))</f>
        <v>3.0000000000000004</v>
      </c>
    </row>
    <row r="12" spans="1:29" x14ac:dyDescent="0.25">
      <c r="A12">
        <v>10</v>
      </c>
      <c r="B12" t="s">
        <v>34</v>
      </c>
      <c r="C12" t="s">
        <v>42</v>
      </c>
      <c r="D12">
        <v>18</v>
      </c>
      <c r="E12">
        <v>0</v>
      </c>
      <c r="F12">
        <v>14</v>
      </c>
      <c r="G12">
        <v>0</v>
      </c>
      <c r="H12">
        <v>7</v>
      </c>
      <c r="I12">
        <v>0</v>
      </c>
      <c r="J12">
        <v>2</v>
      </c>
      <c r="K12">
        <v>0</v>
      </c>
      <c r="L12">
        <v>0</v>
      </c>
      <c r="M12">
        <v>6</v>
      </c>
      <c r="N12">
        <v>0</v>
      </c>
      <c r="O12">
        <v>4</v>
      </c>
      <c r="P12">
        <v>2</v>
      </c>
      <c r="Q12">
        <v>0</v>
      </c>
      <c r="R12">
        <v>3</v>
      </c>
      <c r="S12">
        <v>0</v>
      </c>
      <c r="T12">
        <v>8</v>
      </c>
      <c r="U12">
        <v>0</v>
      </c>
      <c r="V12">
        <v>0</v>
      </c>
      <c r="W12">
        <v>3</v>
      </c>
      <c r="X12" t="s">
        <v>25</v>
      </c>
      <c r="Y12">
        <v>0</v>
      </c>
      <c r="Z12" t="str">
        <f t="shared" si="1"/>
        <v>CASA</v>
      </c>
      <c r="AA12" t="b">
        <f t="shared" si="2"/>
        <v>1</v>
      </c>
      <c r="AB12">
        <v>1.4</v>
      </c>
      <c r="AC12" s="2">
        <f t="shared" si="3"/>
        <v>3.9999999999999991</v>
      </c>
    </row>
    <row r="13" spans="1:29" x14ac:dyDescent="0.25">
      <c r="A13">
        <v>11</v>
      </c>
      <c r="B13" t="s">
        <v>40</v>
      </c>
      <c r="C13" t="s">
        <v>31</v>
      </c>
      <c r="D13">
        <v>2</v>
      </c>
      <c r="E13">
        <v>0</v>
      </c>
      <c r="F13">
        <v>0</v>
      </c>
      <c r="G13">
        <v>0</v>
      </c>
      <c r="H13">
        <v>18</v>
      </c>
      <c r="I13">
        <v>0</v>
      </c>
      <c r="J13">
        <v>0</v>
      </c>
      <c r="K13">
        <v>0</v>
      </c>
      <c r="L13">
        <v>0</v>
      </c>
      <c r="M13">
        <v>4</v>
      </c>
      <c r="N13">
        <v>0</v>
      </c>
      <c r="O13">
        <v>1</v>
      </c>
      <c r="P13">
        <v>6</v>
      </c>
      <c r="Q13">
        <v>0</v>
      </c>
      <c r="R13">
        <v>0</v>
      </c>
      <c r="S13">
        <v>6</v>
      </c>
      <c r="T13">
        <v>4</v>
      </c>
      <c r="U13">
        <v>0</v>
      </c>
      <c r="V13">
        <v>0</v>
      </c>
      <c r="W13">
        <v>0</v>
      </c>
      <c r="X13" t="s">
        <v>35</v>
      </c>
      <c r="Y13">
        <v>0</v>
      </c>
      <c r="Z13" t="str">
        <f t="shared" si="1"/>
        <v>CASA</v>
      </c>
      <c r="AA13" t="b">
        <f t="shared" si="2"/>
        <v>0</v>
      </c>
      <c r="AC13" s="2">
        <f t="shared" si="3"/>
        <v>-10</v>
      </c>
    </row>
    <row r="14" spans="1:29" x14ac:dyDescent="0.25">
      <c r="A14">
        <v>12</v>
      </c>
      <c r="B14" t="s">
        <v>41</v>
      </c>
      <c r="C14" t="s">
        <v>36</v>
      </c>
      <c r="D14">
        <v>0</v>
      </c>
      <c r="E14">
        <v>8</v>
      </c>
      <c r="F14">
        <v>8</v>
      </c>
      <c r="G14">
        <v>0</v>
      </c>
      <c r="H14">
        <v>0</v>
      </c>
      <c r="I14">
        <v>0</v>
      </c>
      <c r="J14">
        <v>4</v>
      </c>
      <c r="K14">
        <v>0</v>
      </c>
      <c r="L14">
        <v>2</v>
      </c>
      <c r="M14">
        <v>0</v>
      </c>
      <c r="N14">
        <v>0</v>
      </c>
      <c r="O14">
        <v>3</v>
      </c>
      <c r="P14">
        <v>1</v>
      </c>
      <c r="Q14">
        <v>0</v>
      </c>
      <c r="R14">
        <v>0</v>
      </c>
      <c r="S14">
        <v>5</v>
      </c>
      <c r="T14">
        <v>1</v>
      </c>
      <c r="U14">
        <v>0</v>
      </c>
      <c r="V14">
        <v>0</v>
      </c>
      <c r="W14">
        <v>5</v>
      </c>
      <c r="X14" t="s">
        <v>25</v>
      </c>
      <c r="Y14" s="1">
        <v>1</v>
      </c>
      <c r="Z14" t="str">
        <f t="shared" si="1"/>
        <v>EMPATE</v>
      </c>
      <c r="AA14" t="b">
        <f t="shared" si="2"/>
        <v>0</v>
      </c>
      <c r="AB14">
        <v>1</v>
      </c>
      <c r="AC14" s="2">
        <f t="shared" si="3"/>
        <v>0</v>
      </c>
    </row>
    <row r="15" spans="1:29" x14ac:dyDescent="0.25">
      <c r="A15">
        <v>13</v>
      </c>
      <c r="B15" t="s">
        <v>27</v>
      </c>
      <c r="C15" t="s">
        <v>30</v>
      </c>
      <c r="D15">
        <v>0</v>
      </c>
      <c r="E15">
        <v>34</v>
      </c>
      <c r="F15">
        <v>0</v>
      </c>
      <c r="G15">
        <v>24</v>
      </c>
      <c r="H15">
        <v>0</v>
      </c>
      <c r="I15">
        <v>18</v>
      </c>
      <c r="J15">
        <v>0</v>
      </c>
      <c r="K15">
        <v>11</v>
      </c>
      <c r="L15">
        <v>9</v>
      </c>
      <c r="M15">
        <v>0</v>
      </c>
      <c r="N15">
        <v>0</v>
      </c>
      <c r="O15">
        <v>4</v>
      </c>
      <c r="P15">
        <v>0</v>
      </c>
      <c r="Q15">
        <v>8</v>
      </c>
      <c r="R15">
        <v>0</v>
      </c>
      <c r="S15">
        <v>6</v>
      </c>
      <c r="T15">
        <v>0</v>
      </c>
      <c r="U15">
        <v>1</v>
      </c>
      <c r="V15">
        <v>11</v>
      </c>
      <c r="W15">
        <v>0</v>
      </c>
      <c r="X15" t="s">
        <v>25</v>
      </c>
      <c r="Y15">
        <v>0</v>
      </c>
      <c r="Z15" t="str">
        <f t="shared" si="1"/>
        <v>CASA</v>
      </c>
      <c r="AA15" t="b">
        <f t="shared" si="2"/>
        <v>1</v>
      </c>
      <c r="AB15">
        <v>2.5</v>
      </c>
      <c r="AC15" s="2">
        <f t="shared" si="3"/>
        <v>15</v>
      </c>
    </row>
    <row r="16" spans="1:29" x14ac:dyDescent="0.25">
      <c r="A16">
        <v>14</v>
      </c>
      <c r="B16" t="s">
        <v>29</v>
      </c>
      <c r="C16" t="s">
        <v>26</v>
      </c>
      <c r="D16">
        <v>18</v>
      </c>
      <c r="E16">
        <v>0</v>
      </c>
      <c r="F16">
        <v>27</v>
      </c>
      <c r="G16">
        <v>0</v>
      </c>
      <c r="H16">
        <v>34</v>
      </c>
      <c r="I16">
        <v>0</v>
      </c>
      <c r="J16">
        <v>11</v>
      </c>
      <c r="K16">
        <v>0</v>
      </c>
      <c r="L16">
        <v>0</v>
      </c>
      <c r="M16">
        <v>11</v>
      </c>
      <c r="N16">
        <v>9</v>
      </c>
      <c r="O16">
        <v>0</v>
      </c>
      <c r="P16">
        <v>12</v>
      </c>
      <c r="Q16">
        <v>0</v>
      </c>
      <c r="R16">
        <v>17</v>
      </c>
      <c r="S16">
        <v>0</v>
      </c>
      <c r="T16">
        <v>13</v>
      </c>
      <c r="U16">
        <v>0</v>
      </c>
      <c r="V16">
        <v>0</v>
      </c>
      <c r="W16">
        <v>12</v>
      </c>
      <c r="X16" t="s">
        <v>35</v>
      </c>
      <c r="Y16">
        <v>2</v>
      </c>
      <c r="Z16" t="str">
        <f t="shared" si="1"/>
        <v>FORA</v>
      </c>
      <c r="AA16" t="b">
        <f t="shared" si="2"/>
        <v>1</v>
      </c>
      <c r="AB16">
        <v>4</v>
      </c>
      <c r="AC16" s="2">
        <f t="shared" si="3"/>
        <v>30</v>
      </c>
    </row>
    <row r="17" spans="1:29" x14ac:dyDescent="0.25">
      <c r="A17">
        <v>15</v>
      </c>
      <c r="B17" t="s">
        <v>45</v>
      </c>
      <c r="C17" t="s">
        <v>33</v>
      </c>
      <c r="D17">
        <v>0</v>
      </c>
      <c r="E17">
        <v>16</v>
      </c>
      <c r="F17">
        <v>0</v>
      </c>
      <c r="G17">
        <v>12</v>
      </c>
      <c r="H17">
        <v>0</v>
      </c>
      <c r="I17">
        <v>4</v>
      </c>
      <c r="J17">
        <v>5</v>
      </c>
      <c r="K17">
        <v>0</v>
      </c>
      <c r="L17">
        <v>0</v>
      </c>
      <c r="M17">
        <v>4</v>
      </c>
      <c r="N17">
        <v>0</v>
      </c>
      <c r="O17">
        <v>3</v>
      </c>
      <c r="P17">
        <v>0</v>
      </c>
      <c r="Q17">
        <v>3</v>
      </c>
      <c r="R17">
        <v>0</v>
      </c>
      <c r="S17">
        <v>0</v>
      </c>
      <c r="T17">
        <v>0</v>
      </c>
      <c r="U17">
        <v>7</v>
      </c>
      <c r="V17">
        <v>0</v>
      </c>
      <c r="W17">
        <v>4</v>
      </c>
      <c r="X17" t="s">
        <v>35</v>
      </c>
      <c r="Y17">
        <v>0</v>
      </c>
      <c r="Z17" t="str">
        <f t="shared" si="1"/>
        <v>CASA</v>
      </c>
      <c r="AA17" t="b">
        <f t="shared" si="2"/>
        <v>0</v>
      </c>
      <c r="AC17" s="2">
        <f t="shared" si="3"/>
        <v>-10</v>
      </c>
    </row>
    <row r="18" spans="1:29" x14ac:dyDescent="0.25">
      <c r="A18">
        <v>16</v>
      </c>
      <c r="B18" t="s">
        <v>37</v>
      </c>
      <c r="C18" t="s">
        <v>28</v>
      </c>
      <c r="D18">
        <v>0</v>
      </c>
      <c r="E18">
        <v>14</v>
      </c>
      <c r="F18">
        <v>0</v>
      </c>
      <c r="G18">
        <v>13</v>
      </c>
      <c r="H18">
        <v>0</v>
      </c>
      <c r="I18">
        <v>24</v>
      </c>
      <c r="J18">
        <v>9</v>
      </c>
      <c r="K18">
        <v>0</v>
      </c>
      <c r="L18">
        <v>7</v>
      </c>
      <c r="M18">
        <v>0</v>
      </c>
      <c r="N18">
        <v>0</v>
      </c>
      <c r="O18">
        <v>0</v>
      </c>
      <c r="P18">
        <v>0</v>
      </c>
      <c r="Q18">
        <v>7</v>
      </c>
      <c r="R18">
        <v>0</v>
      </c>
      <c r="S18">
        <v>10</v>
      </c>
      <c r="T18">
        <v>0</v>
      </c>
      <c r="U18">
        <v>4</v>
      </c>
      <c r="V18">
        <v>0</v>
      </c>
      <c r="W18">
        <v>8</v>
      </c>
      <c r="X18" t="s">
        <v>25</v>
      </c>
      <c r="Y18">
        <v>0</v>
      </c>
      <c r="Z18" t="str">
        <f t="shared" si="1"/>
        <v>CASA</v>
      </c>
      <c r="AA18" t="b">
        <f t="shared" si="2"/>
        <v>1</v>
      </c>
      <c r="AB18">
        <v>2.6</v>
      </c>
      <c r="AC18" s="2">
        <f t="shared" si="3"/>
        <v>16</v>
      </c>
    </row>
    <row r="19" spans="1:29" x14ac:dyDescent="0.25">
      <c r="A19">
        <v>17</v>
      </c>
      <c r="B19" t="s">
        <v>43</v>
      </c>
      <c r="C19" t="s">
        <v>23</v>
      </c>
      <c r="D19">
        <v>0</v>
      </c>
      <c r="E19">
        <v>20</v>
      </c>
      <c r="F19">
        <v>0</v>
      </c>
      <c r="G19">
        <v>8</v>
      </c>
      <c r="H19">
        <v>0</v>
      </c>
      <c r="I19">
        <v>8</v>
      </c>
      <c r="J19">
        <v>0</v>
      </c>
      <c r="K19">
        <v>11</v>
      </c>
      <c r="L19">
        <v>0</v>
      </c>
      <c r="M19">
        <v>0</v>
      </c>
      <c r="N19">
        <v>0</v>
      </c>
      <c r="O19">
        <v>2</v>
      </c>
      <c r="P19">
        <v>0</v>
      </c>
      <c r="Q19">
        <v>2</v>
      </c>
      <c r="R19">
        <v>0</v>
      </c>
      <c r="S19">
        <v>11</v>
      </c>
      <c r="T19">
        <v>0</v>
      </c>
      <c r="U19">
        <v>4</v>
      </c>
      <c r="V19">
        <v>10</v>
      </c>
      <c r="W19">
        <v>0</v>
      </c>
      <c r="X19" t="s">
        <v>32</v>
      </c>
      <c r="Y19">
        <v>0</v>
      </c>
      <c r="Z19" t="str">
        <f t="shared" si="1"/>
        <v>CASA</v>
      </c>
      <c r="AA19" t="b">
        <f t="shared" si="2"/>
        <v>0</v>
      </c>
      <c r="AC19" s="2">
        <f t="shared" si="3"/>
        <v>-10</v>
      </c>
    </row>
    <row r="20" spans="1:29" x14ac:dyDescent="0.25">
      <c r="A20">
        <v>18</v>
      </c>
      <c r="B20" t="s">
        <v>24</v>
      </c>
      <c r="C20" t="s">
        <v>38</v>
      </c>
      <c r="D20">
        <v>0</v>
      </c>
      <c r="E20">
        <v>4</v>
      </c>
      <c r="F20">
        <v>1</v>
      </c>
      <c r="G20">
        <v>0</v>
      </c>
      <c r="H20">
        <v>6</v>
      </c>
      <c r="I20">
        <v>0</v>
      </c>
      <c r="J20">
        <v>0</v>
      </c>
      <c r="K20">
        <v>5</v>
      </c>
      <c r="L20">
        <v>0</v>
      </c>
      <c r="M20">
        <v>4</v>
      </c>
      <c r="N20">
        <v>2</v>
      </c>
      <c r="O20">
        <v>0</v>
      </c>
      <c r="P20">
        <v>4</v>
      </c>
      <c r="Q20">
        <v>0</v>
      </c>
      <c r="R20">
        <v>18</v>
      </c>
      <c r="S20">
        <v>0</v>
      </c>
      <c r="T20">
        <v>5</v>
      </c>
      <c r="U20">
        <v>0</v>
      </c>
      <c r="V20">
        <v>3</v>
      </c>
      <c r="W20">
        <v>0</v>
      </c>
      <c r="X20" t="s">
        <v>25</v>
      </c>
      <c r="Y20">
        <v>0</v>
      </c>
      <c r="Z20" t="str">
        <f t="shared" si="1"/>
        <v>CASA</v>
      </c>
      <c r="AA20" t="b">
        <f t="shared" si="2"/>
        <v>1</v>
      </c>
      <c r="AB20">
        <v>2.4</v>
      </c>
      <c r="AC20" s="2">
        <f t="shared" si="3"/>
        <v>14</v>
      </c>
    </row>
    <row r="21" spans="1:29" x14ac:dyDescent="0.25">
      <c r="A21">
        <v>19</v>
      </c>
      <c r="B21" t="s">
        <v>39</v>
      </c>
      <c r="C21" t="s">
        <v>44</v>
      </c>
      <c r="D21">
        <v>0</v>
      </c>
      <c r="E21">
        <v>2</v>
      </c>
      <c r="F21">
        <v>7</v>
      </c>
      <c r="G21">
        <v>0</v>
      </c>
      <c r="H21">
        <v>8</v>
      </c>
      <c r="I21">
        <v>0</v>
      </c>
      <c r="J21">
        <v>2</v>
      </c>
      <c r="K21">
        <v>0</v>
      </c>
      <c r="L21">
        <v>0</v>
      </c>
      <c r="M21">
        <v>6</v>
      </c>
      <c r="N21">
        <v>0</v>
      </c>
      <c r="O21">
        <v>2</v>
      </c>
      <c r="P21">
        <v>5</v>
      </c>
      <c r="Q21">
        <v>0</v>
      </c>
      <c r="R21">
        <v>0</v>
      </c>
      <c r="S21">
        <v>4</v>
      </c>
      <c r="T21">
        <v>2</v>
      </c>
      <c r="U21">
        <v>0</v>
      </c>
      <c r="V21">
        <v>0</v>
      </c>
      <c r="W21">
        <v>1</v>
      </c>
      <c r="X21" t="s">
        <v>25</v>
      </c>
      <c r="Y21">
        <v>0</v>
      </c>
      <c r="Z21" t="str">
        <f t="shared" si="1"/>
        <v>CASA</v>
      </c>
      <c r="AA21" t="b">
        <f t="shared" si="2"/>
        <v>1</v>
      </c>
      <c r="AB21">
        <v>2.2999999999999998</v>
      </c>
      <c r="AC21" s="2">
        <f t="shared" si="3"/>
        <v>12.999999999999998</v>
      </c>
    </row>
    <row r="22" spans="1:29" x14ac:dyDescent="0.25">
      <c r="A22">
        <v>20</v>
      </c>
      <c r="B22" t="s">
        <v>27</v>
      </c>
      <c r="C22" t="s">
        <v>38</v>
      </c>
      <c r="D22">
        <v>0</v>
      </c>
      <c r="E22">
        <v>4</v>
      </c>
      <c r="F22">
        <v>5</v>
      </c>
      <c r="G22">
        <v>0</v>
      </c>
      <c r="H22">
        <v>12</v>
      </c>
      <c r="I22">
        <v>0</v>
      </c>
      <c r="J22">
        <v>0</v>
      </c>
      <c r="K22">
        <v>6</v>
      </c>
      <c r="L22">
        <v>0</v>
      </c>
      <c r="M22">
        <v>7</v>
      </c>
      <c r="N22">
        <v>0</v>
      </c>
      <c r="O22">
        <v>0</v>
      </c>
      <c r="P22">
        <v>5</v>
      </c>
      <c r="Q22">
        <v>0</v>
      </c>
      <c r="R22">
        <v>8</v>
      </c>
      <c r="S22">
        <v>0</v>
      </c>
      <c r="T22">
        <v>2</v>
      </c>
      <c r="U22">
        <v>0</v>
      </c>
      <c r="V22">
        <v>5</v>
      </c>
      <c r="W22">
        <v>0</v>
      </c>
      <c r="X22" t="s">
        <v>32</v>
      </c>
      <c r="Y22">
        <v>0</v>
      </c>
      <c r="Z22" t="str">
        <f t="shared" si="1"/>
        <v>CASA</v>
      </c>
      <c r="AA22" t="b">
        <f t="shared" si="2"/>
        <v>0</v>
      </c>
      <c r="AC22" s="2">
        <f t="shared" si="3"/>
        <v>-10</v>
      </c>
    </row>
    <row r="23" spans="1:29" x14ac:dyDescent="0.25">
      <c r="A23">
        <v>21</v>
      </c>
      <c r="B23" t="s">
        <v>34</v>
      </c>
      <c r="C23" t="s">
        <v>39</v>
      </c>
      <c r="D23">
        <v>0</v>
      </c>
      <c r="E23">
        <v>20</v>
      </c>
      <c r="F23">
        <v>0</v>
      </c>
      <c r="G23">
        <v>13</v>
      </c>
      <c r="H23">
        <v>0</v>
      </c>
      <c r="I23">
        <v>7</v>
      </c>
      <c r="J23">
        <v>0</v>
      </c>
      <c r="K23">
        <v>2</v>
      </c>
      <c r="L23">
        <v>0</v>
      </c>
      <c r="M23">
        <v>4</v>
      </c>
      <c r="N23">
        <v>0</v>
      </c>
      <c r="O23">
        <v>3</v>
      </c>
      <c r="P23">
        <v>2</v>
      </c>
      <c r="Q23">
        <v>0</v>
      </c>
      <c r="R23">
        <v>0</v>
      </c>
      <c r="S23">
        <v>8</v>
      </c>
      <c r="T23">
        <v>0</v>
      </c>
      <c r="U23">
        <v>0</v>
      </c>
      <c r="V23">
        <v>1</v>
      </c>
      <c r="W23">
        <v>0</v>
      </c>
      <c r="X23" t="s">
        <v>25</v>
      </c>
      <c r="Y23">
        <v>0</v>
      </c>
      <c r="Z23" t="str">
        <f t="shared" si="1"/>
        <v>CASA</v>
      </c>
      <c r="AA23" t="b">
        <f t="shared" si="2"/>
        <v>1</v>
      </c>
      <c r="AB23">
        <v>4</v>
      </c>
      <c r="AC23" s="2">
        <f t="shared" si="3"/>
        <v>30</v>
      </c>
    </row>
    <row r="24" spans="1:29" x14ac:dyDescent="0.25">
      <c r="A24">
        <v>22</v>
      </c>
      <c r="B24" t="s">
        <v>43</v>
      </c>
      <c r="C24" t="s">
        <v>45</v>
      </c>
      <c r="D24">
        <v>10</v>
      </c>
      <c r="E24">
        <v>0</v>
      </c>
      <c r="F24">
        <v>9</v>
      </c>
      <c r="G24">
        <v>0</v>
      </c>
      <c r="H24">
        <v>7</v>
      </c>
      <c r="I24">
        <v>0</v>
      </c>
      <c r="J24">
        <v>0</v>
      </c>
      <c r="K24">
        <v>7</v>
      </c>
      <c r="L24">
        <v>0</v>
      </c>
      <c r="M24">
        <v>1</v>
      </c>
      <c r="N24">
        <v>3</v>
      </c>
      <c r="O24">
        <v>0</v>
      </c>
      <c r="P24">
        <v>2</v>
      </c>
      <c r="Q24">
        <v>0</v>
      </c>
      <c r="R24">
        <v>0</v>
      </c>
      <c r="S24">
        <v>3</v>
      </c>
      <c r="T24">
        <v>1</v>
      </c>
      <c r="U24">
        <v>0</v>
      </c>
      <c r="V24">
        <v>6</v>
      </c>
      <c r="W24">
        <v>0</v>
      </c>
      <c r="X24" t="s">
        <v>25</v>
      </c>
      <c r="Y24">
        <v>0</v>
      </c>
      <c r="Z24" t="str">
        <f t="shared" si="1"/>
        <v>CASA</v>
      </c>
      <c r="AA24" t="b">
        <f t="shared" si="2"/>
        <v>1</v>
      </c>
      <c r="AB24">
        <v>2.37</v>
      </c>
      <c r="AC24" s="2">
        <f t="shared" si="3"/>
        <v>13.700000000000001</v>
      </c>
    </row>
    <row r="25" spans="1:29" x14ac:dyDescent="0.25">
      <c r="A25">
        <v>23</v>
      </c>
      <c r="B25" t="s">
        <v>41</v>
      </c>
      <c r="C25" t="s">
        <v>30</v>
      </c>
      <c r="D25">
        <v>12</v>
      </c>
      <c r="E25">
        <v>0</v>
      </c>
      <c r="F25">
        <v>25</v>
      </c>
      <c r="G25">
        <v>0</v>
      </c>
      <c r="H25">
        <v>24</v>
      </c>
      <c r="I25">
        <v>0</v>
      </c>
      <c r="J25">
        <v>0</v>
      </c>
      <c r="K25">
        <v>4</v>
      </c>
      <c r="L25">
        <v>0</v>
      </c>
      <c r="M25">
        <v>6</v>
      </c>
      <c r="N25">
        <v>0</v>
      </c>
      <c r="O25">
        <v>3</v>
      </c>
      <c r="P25">
        <v>0</v>
      </c>
      <c r="Q25">
        <v>0</v>
      </c>
      <c r="R25">
        <v>0</v>
      </c>
      <c r="S25">
        <v>0</v>
      </c>
      <c r="T25">
        <v>2</v>
      </c>
      <c r="U25">
        <v>0</v>
      </c>
      <c r="V25">
        <v>2</v>
      </c>
      <c r="W25">
        <v>0</v>
      </c>
      <c r="X25" t="s">
        <v>25</v>
      </c>
      <c r="Y25">
        <v>0</v>
      </c>
      <c r="Z25" t="str">
        <f t="shared" si="1"/>
        <v>CASA</v>
      </c>
      <c r="AA25" t="b">
        <f t="shared" si="2"/>
        <v>1</v>
      </c>
      <c r="AB25">
        <v>1.25</v>
      </c>
      <c r="AC25" s="2">
        <f t="shared" si="3"/>
        <v>2.5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workbookViewId="0">
      <selection activeCell="AA2" sqref="AA2:AA25"/>
    </sheetView>
  </sheetViews>
  <sheetFormatPr defaultRowHeight="15" x14ac:dyDescent="0.25"/>
  <cols>
    <col min="2" max="2" width="18.42578125" bestFit="1" customWidth="1"/>
    <col min="3" max="3" width="18.5703125" bestFit="1" customWidth="1"/>
    <col min="4" max="23" width="0" hidden="1" customWidth="1"/>
    <col min="25" max="25" width="6.140625" customWidth="1"/>
    <col min="27" max="27" width="12.42578125" bestFit="1" customWidth="1"/>
    <col min="29" max="29" width="10.5703125" style="2" bestFit="1" customWidth="1"/>
    <col min="31" max="31" width="12.42578125" bestFit="1" customWidth="1"/>
  </cols>
  <sheetData>
    <row r="1" spans="1:2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Z1" s="1" t="s">
        <v>46</v>
      </c>
      <c r="AC1" s="2">
        <v>10</v>
      </c>
    </row>
    <row r="2" spans="1:29" x14ac:dyDescent="0.25">
      <c r="A2">
        <v>0</v>
      </c>
      <c r="B2" t="s">
        <v>23</v>
      </c>
      <c r="C2" t="s">
        <v>24</v>
      </c>
      <c r="D2">
        <v>0</v>
      </c>
      <c r="E2">
        <v>12</v>
      </c>
      <c r="F2">
        <v>8</v>
      </c>
      <c r="G2">
        <v>0</v>
      </c>
      <c r="H2">
        <v>0</v>
      </c>
      <c r="I2">
        <v>1</v>
      </c>
      <c r="J2">
        <v>5</v>
      </c>
      <c r="K2">
        <v>0</v>
      </c>
      <c r="L2">
        <v>0</v>
      </c>
      <c r="M2">
        <v>2</v>
      </c>
      <c r="N2">
        <v>1</v>
      </c>
      <c r="O2">
        <v>0</v>
      </c>
      <c r="P2">
        <v>0</v>
      </c>
      <c r="Q2">
        <v>0</v>
      </c>
      <c r="R2">
        <v>0</v>
      </c>
      <c r="S2">
        <v>3</v>
      </c>
      <c r="T2">
        <v>0</v>
      </c>
      <c r="U2">
        <v>4</v>
      </c>
      <c r="V2">
        <v>0</v>
      </c>
      <c r="W2">
        <v>5</v>
      </c>
      <c r="X2" t="s">
        <v>25</v>
      </c>
      <c r="Y2">
        <v>0</v>
      </c>
      <c r="Z2" t="str">
        <f>IF(Y2=0,"CASA",IF(Y2=2,"FORA","EMPATE"))</f>
        <v>CASA</v>
      </c>
      <c r="AA2" t="b">
        <f>Z2=X2</f>
        <v>1</v>
      </c>
      <c r="AB2">
        <v>2</v>
      </c>
      <c r="AC2" s="2">
        <f t="shared" ref="AC2:AC25" si="0">IF(AB2="",-$AC$1,$AC$1*(AB2-1))</f>
        <v>10</v>
      </c>
    </row>
    <row r="3" spans="1:29" x14ac:dyDescent="0.25">
      <c r="A3">
        <v>1</v>
      </c>
      <c r="B3" t="s">
        <v>26</v>
      </c>
      <c r="C3" t="s">
        <v>27</v>
      </c>
      <c r="D3">
        <v>6</v>
      </c>
      <c r="E3">
        <v>0</v>
      </c>
      <c r="F3">
        <v>1</v>
      </c>
      <c r="G3">
        <v>0</v>
      </c>
      <c r="H3">
        <v>4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0</v>
      </c>
      <c r="R3">
        <v>3</v>
      </c>
      <c r="S3">
        <v>0</v>
      </c>
      <c r="T3">
        <v>1</v>
      </c>
      <c r="U3">
        <v>0</v>
      </c>
      <c r="V3">
        <v>2</v>
      </c>
      <c r="W3">
        <v>0</v>
      </c>
      <c r="X3" t="s">
        <v>25</v>
      </c>
      <c r="Y3">
        <v>0</v>
      </c>
      <c r="Z3" t="str">
        <f t="shared" ref="Z3:Z25" si="1">IF(Y3=0,"CASA",IF(Y3=2,"FORA","EMPATE"))</f>
        <v>CASA</v>
      </c>
      <c r="AA3" t="b">
        <f t="shared" ref="AA3:AA25" si="2">Z3=X3</f>
        <v>1</v>
      </c>
      <c r="AB3">
        <v>1.9</v>
      </c>
      <c r="AC3" s="2">
        <f t="shared" si="0"/>
        <v>9</v>
      </c>
    </row>
    <row r="4" spans="1:29" x14ac:dyDescent="0.25">
      <c r="A4">
        <v>2</v>
      </c>
      <c r="B4" t="s">
        <v>28</v>
      </c>
      <c r="C4" t="s">
        <v>29</v>
      </c>
      <c r="D4">
        <v>0</v>
      </c>
      <c r="E4">
        <v>16</v>
      </c>
      <c r="F4">
        <v>0</v>
      </c>
      <c r="G4">
        <v>30</v>
      </c>
      <c r="H4">
        <v>0</v>
      </c>
      <c r="I4">
        <v>22</v>
      </c>
      <c r="J4">
        <v>0</v>
      </c>
      <c r="K4">
        <v>4</v>
      </c>
      <c r="L4">
        <v>7</v>
      </c>
      <c r="M4">
        <v>0</v>
      </c>
      <c r="N4">
        <v>0</v>
      </c>
      <c r="O4">
        <v>2</v>
      </c>
      <c r="P4">
        <v>0</v>
      </c>
      <c r="Q4">
        <v>6</v>
      </c>
      <c r="R4">
        <v>2</v>
      </c>
      <c r="S4">
        <v>0</v>
      </c>
      <c r="T4">
        <v>0</v>
      </c>
      <c r="U4">
        <v>1</v>
      </c>
      <c r="V4">
        <v>3</v>
      </c>
      <c r="W4">
        <v>0</v>
      </c>
      <c r="X4" t="s">
        <v>25</v>
      </c>
      <c r="Y4">
        <v>0</v>
      </c>
      <c r="Z4" t="str">
        <f t="shared" si="1"/>
        <v>CASA</v>
      </c>
      <c r="AA4" t="b">
        <f t="shared" si="2"/>
        <v>1</v>
      </c>
      <c r="AB4">
        <v>1.9</v>
      </c>
      <c r="AC4" s="2">
        <f t="shared" si="0"/>
        <v>9</v>
      </c>
    </row>
    <row r="5" spans="1:29" x14ac:dyDescent="0.25">
      <c r="A5">
        <v>3</v>
      </c>
      <c r="B5" t="s">
        <v>30</v>
      </c>
      <c r="C5" t="s">
        <v>31</v>
      </c>
      <c r="D5">
        <v>30</v>
      </c>
      <c r="E5">
        <v>0</v>
      </c>
      <c r="F5">
        <v>15</v>
      </c>
      <c r="G5">
        <v>0</v>
      </c>
      <c r="H5">
        <v>4</v>
      </c>
      <c r="I5">
        <v>0</v>
      </c>
      <c r="J5">
        <v>8</v>
      </c>
      <c r="K5">
        <v>0</v>
      </c>
      <c r="L5">
        <v>0</v>
      </c>
      <c r="M5">
        <v>2</v>
      </c>
      <c r="N5">
        <v>3</v>
      </c>
      <c r="O5">
        <v>0</v>
      </c>
      <c r="P5">
        <v>0</v>
      </c>
      <c r="Q5">
        <v>0</v>
      </c>
      <c r="R5">
        <v>7</v>
      </c>
      <c r="S5">
        <v>0</v>
      </c>
      <c r="T5">
        <v>9</v>
      </c>
      <c r="U5">
        <v>0</v>
      </c>
      <c r="V5">
        <v>0</v>
      </c>
      <c r="W5">
        <v>10</v>
      </c>
      <c r="X5" t="s">
        <v>32</v>
      </c>
      <c r="Y5">
        <v>2</v>
      </c>
      <c r="Z5" t="str">
        <f t="shared" si="1"/>
        <v>FORA</v>
      </c>
      <c r="AA5" t="b">
        <f t="shared" si="2"/>
        <v>0</v>
      </c>
      <c r="AC5" s="2">
        <f t="shared" si="0"/>
        <v>-10</v>
      </c>
    </row>
    <row r="6" spans="1:29" x14ac:dyDescent="0.25">
      <c r="A6">
        <v>4</v>
      </c>
      <c r="B6" t="s">
        <v>33</v>
      </c>
      <c r="C6" t="s">
        <v>34</v>
      </c>
      <c r="D6">
        <v>0</v>
      </c>
      <c r="E6">
        <v>6</v>
      </c>
      <c r="F6">
        <v>2</v>
      </c>
      <c r="G6">
        <v>0</v>
      </c>
      <c r="H6">
        <v>0</v>
      </c>
      <c r="I6">
        <v>8</v>
      </c>
      <c r="J6">
        <v>1</v>
      </c>
      <c r="K6">
        <v>0</v>
      </c>
      <c r="L6">
        <v>5</v>
      </c>
      <c r="M6">
        <v>0</v>
      </c>
      <c r="N6">
        <v>0</v>
      </c>
      <c r="O6">
        <v>5</v>
      </c>
      <c r="P6">
        <v>2</v>
      </c>
      <c r="Q6">
        <v>0</v>
      </c>
      <c r="R6">
        <v>1</v>
      </c>
      <c r="S6">
        <v>0</v>
      </c>
      <c r="T6">
        <v>0</v>
      </c>
      <c r="U6">
        <v>5</v>
      </c>
      <c r="V6">
        <v>0</v>
      </c>
      <c r="W6">
        <v>0</v>
      </c>
      <c r="X6" t="s">
        <v>35</v>
      </c>
      <c r="Y6">
        <v>2</v>
      </c>
      <c r="Z6" t="str">
        <f t="shared" si="1"/>
        <v>FORA</v>
      </c>
      <c r="AA6" t="b">
        <f t="shared" si="2"/>
        <v>1</v>
      </c>
      <c r="AB6">
        <v>2.4</v>
      </c>
      <c r="AC6" s="2">
        <f t="shared" si="0"/>
        <v>14</v>
      </c>
    </row>
    <row r="7" spans="1:29" x14ac:dyDescent="0.25">
      <c r="A7">
        <v>5</v>
      </c>
      <c r="B7" t="s">
        <v>36</v>
      </c>
      <c r="C7" t="s">
        <v>37</v>
      </c>
      <c r="D7">
        <v>0</v>
      </c>
      <c r="E7">
        <v>2</v>
      </c>
      <c r="F7">
        <v>0</v>
      </c>
      <c r="G7">
        <v>6</v>
      </c>
      <c r="H7">
        <v>0</v>
      </c>
      <c r="I7">
        <v>3</v>
      </c>
      <c r="J7">
        <v>0</v>
      </c>
      <c r="K7">
        <v>3</v>
      </c>
      <c r="L7">
        <v>0</v>
      </c>
      <c r="M7">
        <v>4</v>
      </c>
      <c r="N7">
        <v>0</v>
      </c>
      <c r="O7">
        <v>5</v>
      </c>
      <c r="P7">
        <v>4</v>
      </c>
      <c r="Q7">
        <v>0</v>
      </c>
      <c r="R7">
        <v>0</v>
      </c>
      <c r="S7">
        <v>4</v>
      </c>
      <c r="T7">
        <v>0</v>
      </c>
      <c r="U7">
        <v>1</v>
      </c>
      <c r="V7">
        <v>5</v>
      </c>
      <c r="W7">
        <v>0</v>
      </c>
      <c r="X7" t="s">
        <v>35</v>
      </c>
      <c r="Y7">
        <v>1</v>
      </c>
      <c r="Z7" t="str">
        <f t="shared" si="1"/>
        <v>EMPATE</v>
      </c>
      <c r="AA7" t="b">
        <f t="shared" si="2"/>
        <v>0</v>
      </c>
      <c r="AB7">
        <v>1</v>
      </c>
      <c r="AC7" s="2">
        <f t="shared" si="0"/>
        <v>0</v>
      </c>
    </row>
    <row r="8" spans="1:29" x14ac:dyDescent="0.25">
      <c r="A8">
        <v>6</v>
      </c>
      <c r="B8" t="s">
        <v>38</v>
      </c>
      <c r="C8" t="s">
        <v>39</v>
      </c>
      <c r="D8">
        <v>0</v>
      </c>
      <c r="E8">
        <v>8</v>
      </c>
      <c r="F8">
        <v>0</v>
      </c>
      <c r="G8">
        <v>8</v>
      </c>
      <c r="H8">
        <v>0</v>
      </c>
      <c r="I8">
        <v>14</v>
      </c>
      <c r="J8">
        <v>5</v>
      </c>
      <c r="K8">
        <v>0</v>
      </c>
      <c r="L8">
        <v>0</v>
      </c>
      <c r="M8">
        <v>7</v>
      </c>
      <c r="N8">
        <v>0</v>
      </c>
      <c r="O8">
        <v>1</v>
      </c>
      <c r="P8">
        <v>6</v>
      </c>
      <c r="Q8">
        <v>0</v>
      </c>
      <c r="R8">
        <v>0</v>
      </c>
      <c r="S8">
        <v>1</v>
      </c>
      <c r="T8">
        <v>0</v>
      </c>
      <c r="U8">
        <v>2</v>
      </c>
      <c r="V8">
        <v>0</v>
      </c>
      <c r="W8">
        <v>6</v>
      </c>
      <c r="X8" t="s">
        <v>35</v>
      </c>
      <c r="Y8">
        <v>1</v>
      </c>
      <c r="Z8" t="str">
        <f t="shared" si="1"/>
        <v>EMPATE</v>
      </c>
      <c r="AA8" t="b">
        <f t="shared" si="2"/>
        <v>0</v>
      </c>
      <c r="AB8">
        <v>1</v>
      </c>
      <c r="AC8" s="2">
        <f t="shared" si="0"/>
        <v>0</v>
      </c>
    </row>
    <row r="9" spans="1:29" x14ac:dyDescent="0.25">
      <c r="A9">
        <v>7</v>
      </c>
      <c r="B9" t="s">
        <v>40</v>
      </c>
      <c r="C9" t="s">
        <v>41</v>
      </c>
      <c r="D9">
        <v>0</v>
      </c>
      <c r="E9">
        <v>18</v>
      </c>
      <c r="F9">
        <v>0</v>
      </c>
      <c r="G9">
        <v>10</v>
      </c>
      <c r="H9">
        <v>0</v>
      </c>
      <c r="I9">
        <v>5</v>
      </c>
      <c r="J9">
        <v>0</v>
      </c>
      <c r="K9">
        <v>7</v>
      </c>
      <c r="L9">
        <v>1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6</v>
      </c>
      <c r="W9">
        <v>0</v>
      </c>
      <c r="X9" t="s">
        <v>32</v>
      </c>
      <c r="Y9">
        <v>0</v>
      </c>
      <c r="Z9" t="str">
        <f t="shared" si="1"/>
        <v>CASA</v>
      </c>
      <c r="AA9" t="b">
        <f t="shared" si="2"/>
        <v>0</v>
      </c>
      <c r="AC9" s="2">
        <f t="shared" si="0"/>
        <v>-10</v>
      </c>
    </row>
    <row r="10" spans="1:29" x14ac:dyDescent="0.25">
      <c r="A10">
        <v>8</v>
      </c>
      <c r="B10" t="s">
        <v>42</v>
      </c>
      <c r="C10" t="s">
        <v>43</v>
      </c>
      <c r="D10">
        <v>0</v>
      </c>
      <c r="E10">
        <v>20</v>
      </c>
      <c r="F10">
        <v>0</v>
      </c>
      <c r="G10">
        <v>11</v>
      </c>
      <c r="H10">
        <v>0</v>
      </c>
      <c r="I10">
        <v>11</v>
      </c>
      <c r="J10">
        <v>0</v>
      </c>
      <c r="K10">
        <v>0</v>
      </c>
      <c r="L10">
        <v>0</v>
      </c>
      <c r="M10">
        <v>2</v>
      </c>
      <c r="N10">
        <v>0</v>
      </c>
      <c r="O10">
        <v>2</v>
      </c>
      <c r="P10">
        <v>3</v>
      </c>
      <c r="Q10">
        <v>0</v>
      </c>
      <c r="R10">
        <v>6</v>
      </c>
      <c r="S10">
        <v>0</v>
      </c>
      <c r="T10">
        <v>0</v>
      </c>
      <c r="U10">
        <v>0</v>
      </c>
      <c r="V10">
        <v>1</v>
      </c>
      <c r="W10">
        <v>0</v>
      </c>
      <c r="X10" t="s">
        <v>25</v>
      </c>
      <c r="Y10">
        <v>0</v>
      </c>
      <c r="Z10" t="str">
        <f t="shared" si="1"/>
        <v>CASA</v>
      </c>
      <c r="AA10" t="b">
        <f t="shared" si="2"/>
        <v>1</v>
      </c>
      <c r="AB10">
        <v>2.5</v>
      </c>
      <c r="AC10" s="2">
        <f t="shared" si="0"/>
        <v>15</v>
      </c>
    </row>
    <row r="11" spans="1:29" x14ac:dyDescent="0.25">
      <c r="A11">
        <v>9</v>
      </c>
      <c r="B11" t="s">
        <v>44</v>
      </c>
      <c r="C11" t="s">
        <v>45</v>
      </c>
      <c r="D11">
        <v>32</v>
      </c>
      <c r="E11">
        <v>0</v>
      </c>
      <c r="F11">
        <v>30</v>
      </c>
      <c r="G11">
        <v>0</v>
      </c>
      <c r="H11">
        <v>21</v>
      </c>
      <c r="I11">
        <v>0</v>
      </c>
      <c r="J11">
        <v>0</v>
      </c>
      <c r="K11">
        <v>1</v>
      </c>
      <c r="L11">
        <v>0</v>
      </c>
      <c r="M11">
        <v>1</v>
      </c>
      <c r="N11">
        <v>4</v>
      </c>
      <c r="O11">
        <v>0</v>
      </c>
      <c r="P11">
        <v>2</v>
      </c>
      <c r="Q11">
        <v>0</v>
      </c>
      <c r="R11">
        <v>8</v>
      </c>
      <c r="S11">
        <v>0</v>
      </c>
      <c r="T11">
        <v>10</v>
      </c>
      <c r="U11">
        <v>0</v>
      </c>
      <c r="V11">
        <v>3</v>
      </c>
      <c r="W11">
        <v>0</v>
      </c>
      <c r="X11" t="s">
        <v>25</v>
      </c>
      <c r="Y11">
        <v>0</v>
      </c>
      <c r="Z11" t="str">
        <f t="shared" si="1"/>
        <v>CASA</v>
      </c>
      <c r="AA11" t="b">
        <f t="shared" si="2"/>
        <v>1</v>
      </c>
      <c r="AB11">
        <v>1.3</v>
      </c>
      <c r="AC11" s="2">
        <f t="shared" si="0"/>
        <v>3.0000000000000004</v>
      </c>
    </row>
    <row r="12" spans="1:29" x14ac:dyDescent="0.25">
      <c r="A12">
        <v>10</v>
      </c>
      <c r="B12" t="s">
        <v>34</v>
      </c>
      <c r="C12" t="s">
        <v>42</v>
      </c>
      <c r="D12">
        <v>18</v>
      </c>
      <c r="E12">
        <v>0</v>
      </c>
      <c r="F12">
        <v>14</v>
      </c>
      <c r="G12">
        <v>0</v>
      </c>
      <c r="H12">
        <v>7</v>
      </c>
      <c r="I12">
        <v>0</v>
      </c>
      <c r="J12">
        <v>2</v>
      </c>
      <c r="K12">
        <v>0</v>
      </c>
      <c r="L12">
        <v>0</v>
      </c>
      <c r="M12">
        <v>6</v>
      </c>
      <c r="N12">
        <v>0</v>
      </c>
      <c r="O12">
        <v>4</v>
      </c>
      <c r="P12">
        <v>2</v>
      </c>
      <c r="Q12">
        <v>0</v>
      </c>
      <c r="R12">
        <v>3</v>
      </c>
      <c r="S12">
        <v>0</v>
      </c>
      <c r="T12">
        <v>8</v>
      </c>
      <c r="U12">
        <v>0</v>
      </c>
      <c r="V12">
        <v>0</v>
      </c>
      <c r="W12">
        <v>3</v>
      </c>
      <c r="X12" t="s">
        <v>25</v>
      </c>
      <c r="Y12">
        <v>0</v>
      </c>
      <c r="Z12" t="str">
        <f t="shared" si="1"/>
        <v>CASA</v>
      </c>
      <c r="AA12" t="b">
        <f t="shared" si="2"/>
        <v>1</v>
      </c>
      <c r="AB12">
        <v>1.4</v>
      </c>
      <c r="AC12" s="2">
        <f t="shared" si="0"/>
        <v>3.9999999999999991</v>
      </c>
    </row>
    <row r="13" spans="1:29" x14ac:dyDescent="0.25">
      <c r="A13">
        <v>11</v>
      </c>
      <c r="B13" t="s">
        <v>40</v>
      </c>
      <c r="C13" t="s">
        <v>31</v>
      </c>
      <c r="D13">
        <v>2</v>
      </c>
      <c r="E13">
        <v>0</v>
      </c>
      <c r="F13">
        <v>0</v>
      </c>
      <c r="G13">
        <v>0</v>
      </c>
      <c r="H13">
        <v>18</v>
      </c>
      <c r="I13">
        <v>0</v>
      </c>
      <c r="J13">
        <v>0</v>
      </c>
      <c r="K13">
        <v>0</v>
      </c>
      <c r="L13">
        <v>0</v>
      </c>
      <c r="M13">
        <v>4</v>
      </c>
      <c r="N13">
        <v>0</v>
      </c>
      <c r="O13">
        <v>1</v>
      </c>
      <c r="P13">
        <v>6</v>
      </c>
      <c r="Q13">
        <v>0</v>
      </c>
      <c r="R13">
        <v>0</v>
      </c>
      <c r="S13">
        <v>6</v>
      </c>
      <c r="T13">
        <v>4</v>
      </c>
      <c r="U13">
        <v>0</v>
      </c>
      <c r="V13">
        <v>0</v>
      </c>
      <c r="W13">
        <v>0</v>
      </c>
      <c r="X13" t="s">
        <v>35</v>
      </c>
      <c r="Y13">
        <v>0</v>
      </c>
      <c r="Z13" t="str">
        <f t="shared" si="1"/>
        <v>CASA</v>
      </c>
      <c r="AA13" t="b">
        <f t="shared" si="2"/>
        <v>0</v>
      </c>
      <c r="AC13" s="2">
        <f t="shared" si="0"/>
        <v>-10</v>
      </c>
    </row>
    <row r="14" spans="1:29" x14ac:dyDescent="0.25">
      <c r="A14">
        <v>12</v>
      </c>
      <c r="B14" t="s">
        <v>41</v>
      </c>
      <c r="C14" t="s">
        <v>36</v>
      </c>
      <c r="D14">
        <v>0</v>
      </c>
      <c r="E14">
        <v>8</v>
      </c>
      <c r="F14">
        <v>8</v>
      </c>
      <c r="G14">
        <v>0</v>
      </c>
      <c r="H14">
        <v>0</v>
      </c>
      <c r="I14">
        <v>0</v>
      </c>
      <c r="J14">
        <v>4</v>
      </c>
      <c r="K14">
        <v>0</v>
      </c>
      <c r="L14">
        <v>2</v>
      </c>
      <c r="M14">
        <v>0</v>
      </c>
      <c r="N14">
        <v>0</v>
      </c>
      <c r="O14">
        <v>3</v>
      </c>
      <c r="P14">
        <v>1</v>
      </c>
      <c r="Q14">
        <v>0</v>
      </c>
      <c r="R14">
        <v>0</v>
      </c>
      <c r="S14">
        <v>5</v>
      </c>
      <c r="T14">
        <v>1</v>
      </c>
      <c r="U14">
        <v>0</v>
      </c>
      <c r="V14">
        <v>0</v>
      </c>
      <c r="W14">
        <v>5</v>
      </c>
      <c r="X14" t="s">
        <v>25</v>
      </c>
      <c r="Y14" s="1">
        <v>1</v>
      </c>
      <c r="Z14" t="str">
        <f t="shared" si="1"/>
        <v>EMPATE</v>
      </c>
      <c r="AA14" t="b">
        <f t="shared" si="2"/>
        <v>0</v>
      </c>
      <c r="AB14">
        <v>1</v>
      </c>
      <c r="AC14" s="2">
        <f t="shared" si="0"/>
        <v>0</v>
      </c>
    </row>
    <row r="15" spans="1:29" x14ac:dyDescent="0.25">
      <c r="A15">
        <v>13</v>
      </c>
      <c r="B15" t="s">
        <v>27</v>
      </c>
      <c r="C15" t="s">
        <v>30</v>
      </c>
      <c r="D15">
        <v>0</v>
      </c>
      <c r="E15">
        <v>34</v>
      </c>
      <c r="F15">
        <v>0</v>
      </c>
      <c r="G15">
        <v>24</v>
      </c>
      <c r="H15">
        <v>0</v>
      </c>
      <c r="I15">
        <v>18</v>
      </c>
      <c r="J15">
        <v>0</v>
      </c>
      <c r="K15">
        <v>11</v>
      </c>
      <c r="L15">
        <v>9</v>
      </c>
      <c r="M15">
        <v>0</v>
      </c>
      <c r="N15">
        <v>0</v>
      </c>
      <c r="O15">
        <v>4</v>
      </c>
      <c r="P15">
        <v>0</v>
      </c>
      <c r="Q15">
        <v>8</v>
      </c>
      <c r="R15">
        <v>0</v>
      </c>
      <c r="S15">
        <v>6</v>
      </c>
      <c r="T15">
        <v>0</v>
      </c>
      <c r="U15">
        <v>1</v>
      </c>
      <c r="V15">
        <v>11</v>
      </c>
      <c r="W15">
        <v>0</v>
      </c>
      <c r="X15" t="s">
        <v>25</v>
      </c>
      <c r="Y15">
        <v>0</v>
      </c>
      <c r="Z15" t="str">
        <f t="shared" si="1"/>
        <v>CASA</v>
      </c>
      <c r="AA15" t="b">
        <f t="shared" si="2"/>
        <v>1</v>
      </c>
      <c r="AB15">
        <v>2.5</v>
      </c>
      <c r="AC15" s="2">
        <f t="shared" si="0"/>
        <v>15</v>
      </c>
    </row>
    <row r="16" spans="1:29" x14ac:dyDescent="0.25">
      <c r="A16">
        <v>14</v>
      </c>
      <c r="B16" t="s">
        <v>29</v>
      </c>
      <c r="C16" t="s">
        <v>26</v>
      </c>
      <c r="D16">
        <v>18</v>
      </c>
      <c r="E16">
        <v>0</v>
      </c>
      <c r="F16">
        <v>27</v>
      </c>
      <c r="G16">
        <v>0</v>
      </c>
      <c r="H16">
        <v>34</v>
      </c>
      <c r="I16">
        <v>0</v>
      </c>
      <c r="J16">
        <v>11</v>
      </c>
      <c r="K16">
        <v>0</v>
      </c>
      <c r="L16">
        <v>0</v>
      </c>
      <c r="M16">
        <v>11</v>
      </c>
      <c r="N16">
        <v>9</v>
      </c>
      <c r="O16">
        <v>0</v>
      </c>
      <c r="P16">
        <v>12</v>
      </c>
      <c r="Q16">
        <v>0</v>
      </c>
      <c r="R16">
        <v>17</v>
      </c>
      <c r="S16">
        <v>0</v>
      </c>
      <c r="T16">
        <v>13</v>
      </c>
      <c r="U16">
        <v>0</v>
      </c>
      <c r="V16">
        <v>0</v>
      </c>
      <c r="W16">
        <v>12</v>
      </c>
      <c r="X16" t="s">
        <v>35</v>
      </c>
      <c r="Y16">
        <v>2</v>
      </c>
      <c r="Z16" t="str">
        <f t="shared" si="1"/>
        <v>FORA</v>
      </c>
      <c r="AA16" t="b">
        <f t="shared" si="2"/>
        <v>1</v>
      </c>
      <c r="AB16">
        <v>4</v>
      </c>
      <c r="AC16" s="2">
        <f t="shared" si="0"/>
        <v>30</v>
      </c>
    </row>
    <row r="17" spans="1:29" x14ac:dyDescent="0.25">
      <c r="A17">
        <v>15</v>
      </c>
      <c r="B17" t="s">
        <v>45</v>
      </c>
      <c r="C17" t="s">
        <v>33</v>
      </c>
      <c r="D17">
        <v>0</v>
      </c>
      <c r="E17">
        <v>16</v>
      </c>
      <c r="F17">
        <v>0</v>
      </c>
      <c r="G17">
        <v>12</v>
      </c>
      <c r="H17">
        <v>0</v>
      </c>
      <c r="I17">
        <v>4</v>
      </c>
      <c r="J17">
        <v>5</v>
      </c>
      <c r="K17">
        <v>0</v>
      </c>
      <c r="L17">
        <v>0</v>
      </c>
      <c r="M17">
        <v>4</v>
      </c>
      <c r="N17">
        <v>0</v>
      </c>
      <c r="O17">
        <v>3</v>
      </c>
      <c r="P17">
        <v>0</v>
      </c>
      <c r="Q17">
        <v>3</v>
      </c>
      <c r="R17">
        <v>0</v>
      </c>
      <c r="S17">
        <v>0</v>
      </c>
      <c r="T17">
        <v>0</v>
      </c>
      <c r="U17">
        <v>7</v>
      </c>
      <c r="V17">
        <v>0</v>
      </c>
      <c r="W17">
        <v>4</v>
      </c>
      <c r="X17" t="s">
        <v>35</v>
      </c>
      <c r="Y17">
        <v>0</v>
      </c>
      <c r="Z17" t="str">
        <f t="shared" si="1"/>
        <v>CASA</v>
      </c>
      <c r="AA17" t="b">
        <f t="shared" si="2"/>
        <v>0</v>
      </c>
      <c r="AC17" s="2">
        <f t="shared" si="0"/>
        <v>-10</v>
      </c>
    </row>
    <row r="18" spans="1:29" x14ac:dyDescent="0.25">
      <c r="A18">
        <v>16</v>
      </c>
      <c r="B18" t="s">
        <v>37</v>
      </c>
      <c r="C18" t="s">
        <v>28</v>
      </c>
      <c r="D18">
        <v>0</v>
      </c>
      <c r="E18">
        <v>14</v>
      </c>
      <c r="F18">
        <v>0</v>
      </c>
      <c r="G18">
        <v>13</v>
      </c>
      <c r="H18">
        <v>0</v>
      </c>
      <c r="I18">
        <v>24</v>
      </c>
      <c r="J18">
        <v>9</v>
      </c>
      <c r="K18">
        <v>0</v>
      </c>
      <c r="L18">
        <v>7</v>
      </c>
      <c r="M18">
        <v>0</v>
      </c>
      <c r="N18">
        <v>0</v>
      </c>
      <c r="O18">
        <v>0</v>
      </c>
      <c r="P18">
        <v>0</v>
      </c>
      <c r="Q18">
        <v>7</v>
      </c>
      <c r="R18">
        <v>0</v>
      </c>
      <c r="S18">
        <v>10</v>
      </c>
      <c r="T18">
        <v>0</v>
      </c>
      <c r="U18">
        <v>4</v>
      </c>
      <c r="V18">
        <v>0</v>
      </c>
      <c r="W18">
        <v>8</v>
      </c>
      <c r="X18" t="s">
        <v>25</v>
      </c>
      <c r="Y18">
        <v>0</v>
      </c>
      <c r="Z18" t="str">
        <f t="shared" si="1"/>
        <v>CASA</v>
      </c>
      <c r="AA18" t="b">
        <f t="shared" si="2"/>
        <v>1</v>
      </c>
      <c r="AB18">
        <v>2.6</v>
      </c>
      <c r="AC18" s="2">
        <f t="shared" si="0"/>
        <v>16</v>
      </c>
    </row>
    <row r="19" spans="1:29" x14ac:dyDescent="0.25">
      <c r="A19">
        <v>17</v>
      </c>
      <c r="B19" t="s">
        <v>43</v>
      </c>
      <c r="C19" t="s">
        <v>23</v>
      </c>
      <c r="D19">
        <v>0</v>
      </c>
      <c r="E19">
        <v>20</v>
      </c>
      <c r="F19">
        <v>0</v>
      </c>
      <c r="G19">
        <v>8</v>
      </c>
      <c r="H19">
        <v>0</v>
      </c>
      <c r="I19">
        <v>8</v>
      </c>
      <c r="J19">
        <v>0</v>
      </c>
      <c r="K19">
        <v>11</v>
      </c>
      <c r="L19">
        <v>0</v>
      </c>
      <c r="M19">
        <v>0</v>
      </c>
      <c r="N19">
        <v>0</v>
      </c>
      <c r="O19">
        <v>2</v>
      </c>
      <c r="P19">
        <v>0</v>
      </c>
      <c r="Q19">
        <v>2</v>
      </c>
      <c r="R19">
        <v>0</v>
      </c>
      <c r="S19">
        <v>11</v>
      </c>
      <c r="T19">
        <v>0</v>
      </c>
      <c r="U19">
        <v>4</v>
      </c>
      <c r="V19">
        <v>10</v>
      </c>
      <c r="W19">
        <v>0</v>
      </c>
      <c r="X19" t="s">
        <v>32</v>
      </c>
      <c r="Y19">
        <v>0</v>
      </c>
      <c r="Z19" t="str">
        <f t="shared" si="1"/>
        <v>CASA</v>
      </c>
      <c r="AA19" t="b">
        <f t="shared" si="2"/>
        <v>0</v>
      </c>
      <c r="AC19" s="2">
        <f t="shared" si="0"/>
        <v>-10</v>
      </c>
    </row>
    <row r="20" spans="1:29" x14ac:dyDescent="0.25">
      <c r="A20">
        <v>18</v>
      </c>
      <c r="B20" t="s">
        <v>24</v>
      </c>
      <c r="C20" t="s">
        <v>38</v>
      </c>
      <c r="D20">
        <v>0</v>
      </c>
      <c r="E20">
        <v>4</v>
      </c>
      <c r="F20">
        <v>1</v>
      </c>
      <c r="G20">
        <v>0</v>
      </c>
      <c r="H20">
        <v>6</v>
      </c>
      <c r="I20">
        <v>0</v>
      </c>
      <c r="J20">
        <v>0</v>
      </c>
      <c r="K20">
        <v>5</v>
      </c>
      <c r="L20">
        <v>0</v>
      </c>
      <c r="M20">
        <v>4</v>
      </c>
      <c r="N20">
        <v>2</v>
      </c>
      <c r="O20">
        <v>0</v>
      </c>
      <c r="P20">
        <v>4</v>
      </c>
      <c r="Q20">
        <v>0</v>
      </c>
      <c r="R20">
        <v>18</v>
      </c>
      <c r="S20">
        <v>0</v>
      </c>
      <c r="T20">
        <v>5</v>
      </c>
      <c r="U20">
        <v>0</v>
      </c>
      <c r="V20">
        <v>3</v>
      </c>
      <c r="W20">
        <v>0</v>
      </c>
      <c r="X20" t="s">
        <v>25</v>
      </c>
      <c r="Y20">
        <v>0</v>
      </c>
      <c r="Z20" t="str">
        <f t="shared" si="1"/>
        <v>CASA</v>
      </c>
      <c r="AA20" t="b">
        <f t="shared" si="2"/>
        <v>1</v>
      </c>
      <c r="AB20">
        <v>2.4</v>
      </c>
      <c r="AC20" s="2">
        <f t="shared" si="0"/>
        <v>14</v>
      </c>
    </row>
    <row r="21" spans="1:29" x14ac:dyDescent="0.25">
      <c r="A21">
        <v>19</v>
      </c>
      <c r="B21" t="s">
        <v>39</v>
      </c>
      <c r="C21" t="s">
        <v>44</v>
      </c>
      <c r="D21">
        <v>0</v>
      </c>
      <c r="E21">
        <v>2</v>
      </c>
      <c r="F21">
        <v>7</v>
      </c>
      <c r="G21">
        <v>0</v>
      </c>
      <c r="H21">
        <v>8</v>
      </c>
      <c r="I21">
        <v>0</v>
      </c>
      <c r="J21">
        <v>2</v>
      </c>
      <c r="K21">
        <v>0</v>
      </c>
      <c r="L21">
        <v>0</v>
      </c>
      <c r="M21">
        <v>6</v>
      </c>
      <c r="N21">
        <v>0</v>
      </c>
      <c r="O21">
        <v>2</v>
      </c>
      <c r="P21">
        <v>5</v>
      </c>
      <c r="Q21">
        <v>0</v>
      </c>
      <c r="R21">
        <v>0</v>
      </c>
      <c r="S21">
        <v>4</v>
      </c>
      <c r="T21">
        <v>2</v>
      </c>
      <c r="U21">
        <v>0</v>
      </c>
      <c r="V21">
        <v>0</v>
      </c>
      <c r="W21">
        <v>1</v>
      </c>
      <c r="X21" t="s">
        <v>25</v>
      </c>
      <c r="Y21">
        <v>0</v>
      </c>
      <c r="Z21" t="str">
        <f t="shared" si="1"/>
        <v>CASA</v>
      </c>
      <c r="AA21" t="b">
        <f t="shared" si="2"/>
        <v>1</v>
      </c>
      <c r="AB21">
        <v>2.2999999999999998</v>
      </c>
      <c r="AC21" s="2">
        <f t="shared" si="0"/>
        <v>12.999999999999998</v>
      </c>
    </row>
    <row r="22" spans="1:29" x14ac:dyDescent="0.25">
      <c r="A22">
        <v>20</v>
      </c>
      <c r="B22" t="s">
        <v>27</v>
      </c>
      <c r="C22" t="s">
        <v>38</v>
      </c>
      <c r="D22">
        <v>0</v>
      </c>
      <c r="E22">
        <v>4</v>
      </c>
      <c r="F22">
        <v>5</v>
      </c>
      <c r="G22">
        <v>0</v>
      </c>
      <c r="H22">
        <v>12</v>
      </c>
      <c r="I22">
        <v>0</v>
      </c>
      <c r="J22">
        <v>0</v>
      </c>
      <c r="K22">
        <v>6</v>
      </c>
      <c r="L22">
        <v>0</v>
      </c>
      <c r="M22">
        <v>7</v>
      </c>
      <c r="N22">
        <v>0</v>
      </c>
      <c r="O22">
        <v>0</v>
      </c>
      <c r="P22">
        <v>5</v>
      </c>
      <c r="Q22">
        <v>0</v>
      </c>
      <c r="R22">
        <v>8</v>
      </c>
      <c r="S22">
        <v>0</v>
      </c>
      <c r="T22">
        <v>2</v>
      </c>
      <c r="U22">
        <v>0</v>
      </c>
      <c r="V22">
        <v>5</v>
      </c>
      <c r="W22">
        <v>0</v>
      </c>
      <c r="X22" t="s">
        <v>32</v>
      </c>
      <c r="Y22">
        <v>0</v>
      </c>
      <c r="Z22" t="str">
        <f t="shared" si="1"/>
        <v>CASA</v>
      </c>
      <c r="AA22" t="b">
        <f t="shared" si="2"/>
        <v>0</v>
      </c>
      <c r="AC22" s="2">
        <f t="shared" si="0"/>
        <v>-10</v>
      </c>
    </row>
    <row r="23" spans="1:29" x14ac:dyDescent="0.25">
      <c r="A23">
        <v>21</v>
      </c>
      <c r="B23" t="s">
        <v>34</v>
      </c>
      <c r="C23" t="s">
        <v>39</v>
      </c>
      <c r="D23">
        <v>0</v>
      </c>
      <c r="E23">
        <v>20</v>
      </c>
      <c r="F23">
        <v>0</v>
      </c>
      <c r="G23">
        <v>13</v>
      </c>
      <c r="H23">
        <v>0</v>
      </c>
      <c r="I23">
        <v>7</v>
      </c>
      <c r="J23">
        <v>0</v>
      </c>
      <c r="K23">
        <v>2</v>
      </c>
      <c r="L23">
        <v>0</v>
      </c>
      <c r="M23">
        <v>4</v>
      </c>
      <c r="N23">
        <v>0</v>
      </c>
      <c r="O23">
        <v>3</v>
      </c>
      <c r="P23">
        <v>2</v>
      </c>
      <c r="Q23">
        <v>0</v>
      </c>
      <c r="R23">
        <v>0</v>
      </c>
      <c r="S23">
        <v>8</v>
      </c>
      <c r="T23">
        <v>0</v>
      </c>
      <c r="U23">
        <v>0</v>
      </c>
      <c r="V23">
        <v>1</v>
      </c>
      <c r="W23">
        <v>0</v>
      </c>
      <c r="X23" t="s">
        <v>25</v>
      </c>
      <c r="Y23">
        <v>0</v>
      </c>
      <c r="Z23" t="str">
        <f t="shared" si="1"/>
        <v>CASA</v>
      </c>
      <c r="AA23" t="b">
        <f t="shared" si="2"/>
        <v>1</v>
      </c>
      <c r="AB23">
        <v>4</v>
      </c>
      <c r="AC23" s="2">
        <f t="shared" si="0"/>
        <v>30</v>
      </c>
    </row>
    <row r="24" spans="1:29" x14ac:dyDescent="0.25">
      <c r="A24">
        <v>22</v>
      </c>
      <c r="B24" t="s">
        <v>43</v>
      </c>
      <c r="C24" t="s">
        <v>45</v>
      </c>
      <c r="D24">
        <v>10</v>
      </c>
      <c r="E24">
        <v>0</v>
      </c>
      <c r="F24">
        <v>9</v>
      </c>
      <c r="G24">
        <v>0</v>
      </c>
      <c r="H24">
        <v>7</v>
      </c>
      <c r="I24">
        <v>0</v>
      </c>
      <c r="J24">
        <v>0</v>
      </c>
      <c r="K24">
        <v>7</v>
      </c>
      <c r="L24">
        <v>0</v>
      </c>
      <c r="M24">
        <v>1</v>
      </c>
      <c r="N24">
        <v>3</v>
      </c>
      <c r="O24">
        <v>0</v>
      </c>
      <c r="P24">
        <v>2</v>
      </c>
      <c r="Q24">
        <v>0</v>
      </c>
      <c r="R24">
        <v>0</v>
      </c>
      <c r="S24">
        <v>3</v>
      </c>
      <c r="T24">
        <v>1</v>
      </c>
      <c r="U24">
        <v>0</v>
      </c>
      <c r="V24">
        <v>6</v>
      </c>
      <c r="W24">
        <v>0</v>
      </c>
      <c r="X24" t="s">
        <v>25</v>
      </c>
      <c r="Y24">
        <v>0</v>
      </c>
      <c r="Z24" t="str">
        <f t="shared" si="1"/>
        <v>CASA</v>
      </c>
      <c r="AA24" t="b">
        <f t="shared" si="2"/>
        <v>1</v>
      </c>
      <c r="AB24">
        <v>2.37</v>
      </c>
      <c r="AC24" s="2">
        <f t="shared" si="0"/>
        <v>13.700000000000001</v>
      </c>
    </row>
    <row r="25" spans="1:29" x14ac:dyDescent="0.25">
      <c r="A25">
        <v>23</v>
      </c>
      <c r="B25" t="s">
        <v>41</v>
      </c>
      <c r="C25" t="s">
        <v>30</v>
      </c>
      <c r="D25">
        <v>12</v>
      </c>
      <c r="E25">
        <v>0</v>
      </c>
      <c r="F25">
        <v>25</v>
      </c>
      <c r="G25">
        <v>0</v>
      </c>
      <c r="H25">
        <v>24</v>
      </c>
      <c r="I25">
        <v>0</v>
      </c>
      <c r="J25">
        <v>0</v>
      </c>
      <c r="K25">
        <v>4</v>
      </c>
      <c r="L25">
        <v>0</v>
      </c>
      <c r="M25">
        <v>6</v>
      </c>
      <c r="N25">
        <v>0</v>
      </c>
      <c r="O25">
        <v>3</v>
      </c>
      <c r="P25">
        <v>0</v>
      </c>
      <c r="Q25">
        <v>0</v>
      </c>
      <c r="R25">
        <v>0</v>
      </c>
      <c r="S25">
        <v>0</v>
      </c>
      <c r="T25">
        <v>2</v>
      </c>
      <c r="U25">
        <v>0</v>
      </c>
      <c r="V25">
        <v>2</v>
      </c>
      <c r="W25">
        <v>0</v>
      </c>
      <c r="X25" t="s">
        <v>25</v>
      </c>
      <c r="Y25">
        <v>0</v>
      </c>
      <c r="Z25" t="str">
        <f t="shared" si="1"/>
        <v>CASA</v>
      </c>
      <c r="AA25" t="b">
        <f t="shared" si="2"/>
        <v>1</v>
      </c>
      <c r="AB25">
        <v>1.25</v>
      </c>
      <c r="AC25" s="2">
        <f t="shared" si="0"/>
        <v>2.5</v>
      </c>
    </row>
    <row r="27" spans="1:29" x14ac:dyDescent="0.25">
      <c r="AA27" t="s">
        <v>47</v>
      </c>
      <c r="AC27" s="2">
        <f>SUM(AC2:AC25)</f>
        <v>138.19999999999999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JogosReais</vt:lpstr>
      <vt:lpstr>Valendo</vt:lpstr>
      <vt:lpstr>valendo2</vt:lpstr>
      <vt:lpstr>vlndantiga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Alexsander de Souza Ferreira</dc:creator>
  <cp:lastModifiedBy>Alexsander de Souza Ferreira</cp:lastModifiedBy>
  <dcterms:created xsi:type="dcterms:W3CDTF">2020-12-31T05:01:03Z</dcterms:created>
  <dcterms:modified xsi:type="dcterms:W3CDTF">2021-01-10T01:40:38Z</dcterms:modified>
</cp:coreProperties>
</file>